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3">'附件4'!$1:$2</definedName>
  </definedNames>
  <calcPr fullCalcOnLoad="1"/>
</workbook>
</file>

<file path=xl/sharedStrings.xml><?xml version="1.0" encoding="utf-8"?>
<sst xmlns="http://schemas.openxmlformats.org/spreadsheetml/2006/main" count="198" uniqueCount="168">
  <si>
    <t>附件1</t>
  </si>
  <si>
    <t>创业担保贷款汇总表</t>
  </si>
  <si>
    <t>填报单位（盖章）：</t>
  </si>
  <si>
    <t>年第    季度</t>
  </si>
  <si>
    <t>经办银行</t>
  </si>
  <si>
    <t>个人贷款金额（万元）</t>
  </si>
  <si>
    <t>小微企业贷款金额（万元）</t>
  </si>
  <si>
    <t>贷款利息额（万元）</t>
  </si>
  <si>
    <t>个人应承担利息额（万元）</t>
  </si>
  <si>
    <t>小微企业应承担利息额
（万元）</t>
  </si>
  <si>
    <t>财政贴息金额（万元）</t>
  </si>
  <si>
    <t>开户行</t>
  </si>
  <si>
    <t>个人贷款贴息金额</t>
  </si>
  <si>
    <t>小微企业贴息金额</t>
  </si>
  <si>
    <t>吉首农村商业银行</t>
  </si>
  <si>
    <t>附件2：</t>
  </si>
  <si>
    <t xml:space="preserve">   年     季度创业担保贷款贴息资金申请详情表</t>
  </si>
  <si>
    <t>填报单位（盖章）:</t>
  </si>
  <si>
    <t>单位：万元、笔</t>
  </si>
  <si>
    <t xml:space="preserve">                                                                    经办银行
贷款及贴息情况</t>
  </si>
  <si>
    <t>栏次</t>
  </si>
  <si>
    <t>国有商业
银行</t>
  </si>
  <si>
    <t>股份制商业银行</t>
  </si>
  <si>
    <t>城市商业
银行</t>
  </si>
  <si>
    <t>农商行和
农合行</t>
  </si>
  <si>
    <t>农村信用社</t>
  </si>
  <si>
    <t>其他机构</t>
  </si>
  <si>
    <t>合计</t>
  </si>
  <si>
    <t>一、贷款发放金额情况</t>
  </si>
  <si>
    <t>1、本季贷款发放金额</t>
  </si>
  <si>
    <r>
      <rPr>
        <sz val="12"/>
        <color indexed="8"/>
        <rFont val="宋体"/>
        <family val="0"/>
      </rPr>
      <t>2=3+</t>
    </r>
    <r>
      <rPr>
        <sz val="12"/>
        <color indexed="8"/>
        <rFont val="宋体"/>
        <family val="0"/>
      </rPr>
      <t>4</t>
    </r>
  </si>
  <si>
    <r>
      <rPr>
        <sz val="12"/>
        <color indexed="8"/>
        <rFont val="宋体"/>
        <family val="0"/>
      </rPr>
      <t>1）</t>
    </r>
    <r>
      <rPr>
        <sz val="12"/>
        <color indexed="8"/>
        <rFont val="宋体"/>
        <family val="0"/>
      </rPr>
      <t xml:space="preserve"> 个人贷款发放额</t>
    </r>
  </si>
  <si>
    <r>
      <rPr>
        <sz val="12"/>
        <color indexed="8"/>
        <rFont val="宋体"/>
        <family val="0"/>
      </rPr>
      <t xml:space="preserve">2) </t>
    </r>
    <r>
      <rPr>
        <sz val="12"/>
        <color indexed="8"/>
        <rFont val="宋体"/>
        <family val="0"/>
      </rPr>
      <t>小微企业贷款发放额</t>
    </r>
  </si>
  <si>
    <t xml:space="preserve">   其中：只担保不贴息小微企业贷款额</t>
  </si>
  <si>
    <t xml:space="preserve">        只贴息不担保小微企业贷款额</t>
  </si>
  <si>
    <t>2、本年贷款累计发放金额</t>
  </si>
  <si>
    <r>
      <rPr>
        <sz val="12"/>
        <color indexed="8"/>
        <rFont val="宋体"/>
        <family val="0"/>
      </rPr>
      <t>7=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9</t>
    </r>
  </si>
  <si>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>、季末贷款余额</t>
    </r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</si>
  <si>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>+1</t>
    </r>
    <r>
      <rPr>
        <sz val="12"/>
        <color indexed="8"/>
        <rFont val="宋体"/>
        <family val="0"/>
      </rPr>
      <t>5</t>
    </r>
  </si>
  <si>
    <t>1）个人贷款季末余额</t>
  </si>
  <si>
    <t xml:space="preserve">   其中：2016年10月11日以后发放的个人贷款季末余额</t>
  </si>
  <si>
    <t>2） 小微企业贷款季末余额</t>
  </si>
  <si>
    <t xml:space="preserve">   其中：2016年10月11日以后发放只担保不贴息的小微企业贷款季末余额</t>
  </si>
  <si>
    <t xml:space="preserve">         2016年10月11日以后发放只贴息不担保的小微企业贷款季末余额</t>
  </si>
  <si>
    <t>二、贷款发放笔数情况</t>
  </si>
  <si>
    <t>1、本季贷款发放笔数</t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</si>
  <si>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=2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+2</t>
    </r>
    <r>
      <rPr>
        <sz val="12"/>
        <color indexed="8"/>
        <rFont val="宋体"/>
        <family val="0"/>
      </rPr>
      <t>1</t>
    </r>
  </si>
  <si>
    <t>1）个人贷款发放笔数</t>
  </si>
  <si>
    <t>2）小微企业贷款发放笔数</t>
  </si>
  <si>
    <t xml:space="preserve">   其中：只担保不贴息的小微企业贷款发放笔数</t>
  </si>
  <si>
    <t xml:space="preserve">         只贴息不担保的小微企业贷款发放笔数</t>
  </si>
  <si>
    <t>2、本年贷款累计发放笔数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</si>
  <si>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=2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26</t>
    </r>
  </si>
  <si>
    <t>3、年末未解除还款责任贷款笔数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</si>
  <si>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=3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+3</t>
    </r>
    <r>
      <rPr>
        <sz val="12"/>
        <color indexed="8"/>
        <rFont val="宋体"/>
        <family val="0"/>
      </rPr>
      <t>2</t>
    </r>
  </si>
  <si>
    <t>1）个人贷款笔数</t>
  </si>
  <si>
    <t xml:space="preserve">   其中：2016年10月11日以后发放的个人贷款发放笔数</t>
  </si>
  <si>
    <t>2）小微企业贷款笔数</t>
  </si>
  <si>
    <t xml:space="preserve">   其中：2016年10月11日以后发放只担保不贴息的小微企业贷款发放笔数</t>
  </si>
  <si>
    <t xml:space="preserve">         2016年10月11日以后发放只贴息不担保的小微企业贷款发放笔数</t>
  </si>
  <si>
    <t>三、贷款贴息情况</t>
  </si>
  <si>
    <t>1、季初结余的应付未付给经办银行的贴息资金</t>
  </si>
  <si>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37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38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39</t>
    </r>
  </si>
  <si>
    <t xml:space="preserve">     其中：中央财政承担金额</t>
  </si>
  <si>
    <r>
      <rPr>
        <sz val="12"/>
        <color indexed="8"/>
        <rFont val="宋体"/>
        <family val="0"/>
      </rPr>
      <t xml:space="preserve">           省级财政承担金额</t>
    </r>
    <r>
      <rPr>
        <sz val="12"/>
        <rFont val="宋体"/>
        <family val="0"/>
      </rPr>
      <t>（贫困地区）</t>
    </r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</si>
  <si>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>省级以下财政承担金额</t>
    </r>
  </si>
  <si>
    <t>2、季初结余贴息资金（不包括季初应付未付给经办银行的贴息资金）</t>
  </si>
  <si>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=4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+4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+4</t>
    </r>
    <r>
      <rPr>
        <sz val="12"/>
        <color indexed="8"/>
        <rFont val="宋体"/>
        <family val="0"/>
      </rPr>
      <t>3</t>
    </r>
  </si>
  <si>
    <r>
      <rPr>
        <b/>
        <sz val="12"/>
        <color indexed="8"/>
        <rFont val="宋体"/>
        <family val="0"/>
      </rPr>
      <t>3、本季贴息资金预算</t>
    </r>
    <r>
      <rPr>
        <b/>
        <sz val="12"/>
        <rFont val="宋体"/>
        <family val="0"/>
      </rPr>
      <t>安排</t>
    </r>
    <r>
      <rPr>
        <b/>
        <sz val="12"/>
        <color indexed="8"/>
        <rFont val="宋体"/>
        <family val="0"/>
      </rPr>
      <t>情况</t>
    </r>
  </si>
  <si>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=4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46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47</t>
    </r>
  </si>
  <si>
    <t>其中：收到中央财政贴息资金</t>
  </si>
  <si>
    <t xml:space="preserve">      收到省级财政贴息资金</t>
  </si>
  <si>
    <t xml:space="preserve">      省级以下财政安排贴息资金</t>
  </si>
  <si>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、本季应支付给经办银行的贴息资金（不包括</t>
    </r>
    <r>
      <rPr>
        <b/>
        <sz val="12"/>
        <color indexed="8"/>
        <rFont val="Times New Roman"/>
        <family val="1"/>
      </rPr>
      <t>2019</t>
    </r>
    <r>
      <rPr>
        <b/>
        <sz val="12"/>
        <color indexed="8"/>
        <rFont val="宋体"/>
        <family val="0"/>
      </rPr>
      <t>年末应付未付给经办银行的贴息资金）</t>
    </r>
  </si>
  <si>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49</t>
    </r>
    <r>
      <rPr>
        <sz val="12"/>
        <color indexed="8"/>
        <rFont val="宋体"/>
        <family val="0"/>
      </rPr>
      <t>+5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+5</t>
    </r>
    <r>
      <rPr>
        <sz val="12"/>
        <color indexed="8"/>
        <rFont val="宋体"/>
        <family val="0"/>
      </rPr>
      <t>1</t>
    </r>
  </si>
  <si>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宋体"/>
        <family val="0"/>
      </rPr>
      <t>、实际支付给经办银行的贴息资金</t>
    </r>
  </si>
  <si>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=5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+5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+5</t>
    </r>
    <r>
      <rPr>
        <sz val="12"/>
        <color indexed="8"/>
        <rFont val="宋体"/>
        <family val="0"/>
      </rPr>
      <t>5</t>
    </r>
  </si>
  <si>
    <t xml:space="preserve">           省级以下财政承担金额</t>
  </si>
  <si>
    <t>6、季末结余的应付未付给经办银行的贴息资金</t>
  </si>
  <si>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57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58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59</t>
    </r>
    <r>
      <rPr>
        <sz val="12"/>
        <color indexed="8"/>
        <rFont val="宋体"/>
        <family val="0"/>
      </rPr>
      <t xml:space="preserve">
=</t>
    </r>
    <r>
      <rPr>
        <sz val="12"/>
        <color indexed="8"/>
        <rFont val="宋体"/>
        <family val="0"/>
      </rPr>
      <t>36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48</t>
    </r>
    <r>
      <rPr>
        <sz val="12"/>
        <color indexed="8"/>
        <rFont val="宋体"/>
        <family val="0"/>
      </rPr>
      <t>-5</t>
    </r>
    <r>
      <rPr>
        <sz val="12"/>
        <color indexed="8"/>
        <rFont val="宋体"/>
        <family val="0"/>
      </rPr>
      <t>2</t>
    </r>
  </si>
  <si>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37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49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53</t>
    </r>
  </si>
  <si>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38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50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54</t>
    </r>
  </si>
  <si>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39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51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55</t>
    </r>
  </si>
  <si>
    <t>7、季末结余贴息资金（不包括季末应付未付给经办银行的贴息资金）</t>
  </si>
  <si>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=6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+6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+6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 xml:space="preserve">
=</t>
    </r>
    <r>
      <rPr>
        <sz val="12"/>
        <color indexed="8"/>
        <rFont val="宋体"/>
        <family val="0"/>
      </rPr>
      <t>40</t>
    </r>
    <r>
      <rPr>
        <sz val="12"/>
        <color indexed="8"/>
        <rFont val="宋体"/>
        <family val="0"/>
      </rPr>
      <t>+4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48</t>
    </r>
  </si>
  <si>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=4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+4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49</t>
    </r>
  </si>
  <si>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=4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46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50</t>
    </r>
  </si>
  <si>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=4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47</t>
    </r>
    <r>
      <rPr>
        <sz val="12"/>
        <color indexed="8"/>
        <rFont val="宋体"/>
        <family val="0"/>
      </rPr>
      <t>-5</t>
    </r>
    <r>
      <rPr>
        <sz val="12"/>
        <color indexed="8"/>
        <rFont val="宋体"/>
        <family val="0"/>
      </rPr>
      <t>1</t>
    </r>
  </si>
  <si>
    <t>四、申请上级财政贴息资金</t>
  </si>
  <si>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=6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+</t>
    </r>
    <r>
      <rPr>
        <sz val="12"/>
        <color indexed="8"/>
        <rFont val="宋体"/>
        <family val="0"/>
      </rPr>
      <t>66</t>
    </r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</si>
  <si>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、中央财政贴息资金</t>
    </r>
  </si>
  <si>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=-6</t>
    </r>
    <r>
      <rPr>
        <sz val="12"/>
        <color indexed="8"/>
        <rFont val="宋体"/>
        <family val="0"/>
      </rPr>
      <t>1</t>
    </r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</si>
  <si>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、省级财政贴息资金（贫困地区）</t>
    </r>
  </si>
  <si>
    <r>
      <rPr>
        <sz val="12"/>
        <color indexed="8"/>
        <rFont val="宋体"/>
        <family val="0"/>
      </rPr>
      <t>66</t>
    </r>
    <r>
      <rPr>
        <sz val="12"/>
        <color indexed="8"/>
        <rFont val="宋体"/>
        <family val="0"/>
      </rPr>
      <t>=-6</t>
    </r>
    <r>
      <rPr>
        <sz val="12"/>
        <color indexed="8"/>
        <rFont val="宋体"/>
        <family val="0"/>
      </rPr>
      <t>2</t>
    </r>
  </si>
  <si>
    <t>五、担保基金情况</t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</si>
  <si>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、季末担保基金规模</t>
    </r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</si>
  <si>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、本季增加的担保基金规模</t>
    </r>
  </si>
  <si>
    <t>附件3</t>
  </si>
  <si>
    <r>
      <t xml:space="preserve">湘西州 </t>
    </r>
    <r>
      <rPr>
        <b/>
        <u val="single"/>
        <sz val="22"/>
        <color indexed="8"/>
        <rFont val="宋体"/>
        <family val="0"/>
      </rPr>
      <t xml:space="preserve">    </t>
    </r>
    <r>
      <rPr>
        <b/>
        <sz val="22"/>
        <color indexed="8"/>
        <rFont val="宋体"/>
        <family val="0"/>
      </rPr>
      <t>县（市）</t>
    </r>
    <r>
      <rPr>
        <b/>
        <u val="single"/>
        <sz val="22"/>
        <color indexed="8"/>
        <rFont val="宋体"/>
        <family val="0"/>
      </rPr>
      <t xml:space="preserve">    </t>
    </r>
    <r>
      <rPr>
        <b/>
        <sz val="22"/>
        <color indexed="8"/>
        <rFont val="宋体"/>
        <family val="0"/>
      </rPr>
      <t>年第</t>
    </r>
    <r>
      <rPr>
        <b/>
        <u val="single"/>
        <sz val="22"/>
        <color indexed="8"/>
        <rFont val="宋体"/>
        <family val="0"/>
      </rPr>
      <t xml:space="preserve">     </t>
    </r>
    <r>
      <rPr>
        <b/>
        <sz val="22"/>
        <color indexed="8"/>
        <rFont val="宋体"/>
        <family val="0"/>
      </rPr>
      <t>季度创业担保贷款新增贴息人员明细表</t>
    </r>
  </si>
  <si>
    <t>序号</t>
  </si>
  <si>
    <t>姓名/企业名称</t>
  </si>
  <si>
    <t>贷款金额（万元）</t>
  </si>
  <si>
    <t>贷款起止时间</t>
  </si>
  <si>
    <t>贷款类型</t>
  </si>
  <si>
    <t>组织人员或新招录符合贷款条件人员信息</t>
  </si>
  <si>
    <t>联系电话</t>
  </si>
  <si>
    <t>备注</t>
  </si>
  <si>
    <t>湘西州州本级 2023年第1季度创业担保贷款贴息明细表</t>
  </si>
  <si>
    <t>起息日期</t>
  </si>
  <si>
    <t>结息日期</t>
  </si>
  <si>
    <t>贴息天数</t>
  </si>
  <si>
    <t>贴息金额（元）</t>
  </si>
  <si>
    <t>石善夫</t>
  </si>
  <si>
    <t>湘西自治州游天下国际旅行社有限责任公司</t>
  </si>
  <si>
    <t>向次彪</t>
  </si>
  <si>
    <t>湘西自治州恒安机动车驾驶员培训有限责任公司</t>
  </si>
  <si>
    <t>湘西苗寨传奇商贸有限公司</t>
  </si>
  <si>
    <t>湘西阳光阿娅职业培训学校有限公司</t>
  </si>
  <si>
    <t>刘永华</t>
  </si>
  <si>
    <t>湘西建城建材贸易有限公司</t>
  </si>
  <si>
    <t>湘西自治州华强人力资源服务中心</t>
  </si>
  <si>
    <t>朱浙郡</t>
  </si>
  <si>
    <t>湘西安信日用品有限责任公司</t>
  </si>
  <si>
    <t>彭静</t>
  </si>
  <si>
    <t>钟婧</t>
  </si>
  <si>
    <t>湖南宏才农业有限公司</t>
  </si>
  <si>
    <t>古丈牛角山栖情谷康养民宿有限公司</t>
  </si>
  <si>
    <t>晏秉玉</t>
  </si>
  <si>
    <t>湘西凤飞创业服务有限责任公司</t>
  </si>
  <si>
    <t>湘西三酉富硒食品有限公司</t>
  </si>
  <si>
    <t>湘西英特信息有限公司</t>
  </si>
  <si>
    <t>湘西艾佰门窗幕墙有限公司</t>
  </si>
  <si>
    <t>罗雪</t>
  </si>
  <si>
    <t>向华</t>
  </si>
  <si>
    <t>湘西优品汇电子商务有限公司</t>
  </si>
  <si>
    <t>吴建军</t>
  </si>
  <si>
    <t>湘西阿公餐饮文化管理有限公司</t>
  </si>
  <si>
    <t>湘西路人体育用品有限责任公司</t>
  </si>
  <si>
    <t>湘西强升新型建筑材料有限公司</t>
  </si>
  <si>
    <t>黄彬</t>
  </si>
  <si>
    <t>湘西仁新医院有限责任公司</t>
  </si>
  <si>
    <t>湘西自治州一品电脑科技文化有限责任公司</t>
  </si>
  <si>
    <t>邓吉学</t>
  </si>
  <si>
    <t>湘西家有洗事洗涤服务有限公司</t>
  </si>
  <si>
    <t>彭乔平</t>
  </si>
  <si>
    <t>田三金</t>
  </si>
  <si>
    <t>陈凤</t>
  </si>
  <si>
    <t>吉首美丽秘笈健康管理咨询有限公司</t>
  </si>
  <si>
    <t>吉首市新大山水业发展中心（普通合伙）</t>
  </si>
  <si>
    <t>湘西自治州德丰职业培训学校有限责任公司</t>
  </si>
  <si>
    <t>刘方舟</t>
  </si>
  <si>
    <t>杨进</t>
  </si>
  <si>
    <t>吉首市富硒米粉加工厂</t>
  </si>
  <si>
    <t>周贤珍</t>
  </si>
  <si>
    <t>湘西哈沐德婴幼儿照护服务有限公司</t>
  </si>
  <si>
    <t>张晗贝</t>
  </si>
  <si>
    <t>张莎</t>
  </si>
  <si>
    <t>湘西青木视觉传媒有限责任公司</t>
  </si>
  <si>
    <t xml:space="preserve">吉首松果装饰工程有限责任公司 </t>
  </si>
  <si>
    <t>聂畅</t>
  </si>
  <si>
    <t>宋秋</t>
  </si>
  <si>
    <t>湘西宏远新型建材有限公司</t>
  </si>
  <si>
    <t>湘西南长城科技发展有限公司</t>
  </si>
  <si>
    <t>尚维</t>
  </si>
  <si>
    <t>邓宇杰</t>
  </si>
  <si>
    <t>黄雨微</t>
  </si>
  <si>
    <t>2022.12.22</t>
  </si>
  <si>
    <t>2023.3.21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</si>
</sst>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#,##0.0000"/>
    <numFmt numFmtId="179" formatCode="0.00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_GB2312"/>
      <family val="2"/>
    </font>
    <font>
      <sz val="12"/>
      <name val="Arial"/>
      <family val="2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b/>
      <sz val="12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22"/>
      <color indexed="8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0" fontId="30" fillId="0" borderId="4" applyNumberFormat="0" applyFill="0" applyAlignment="0" applyProtection="0"/>
    <xf numFmtId="0" fontId="27" fillId="3" borderId="0" applyNumberFormat="0" applyBorder="0" applyAlignment="0" applyProtection="0"/>
    <xf numFmtId="0" fontId="35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7" fillId="16" borderId="0" applyNumberFormat="0" applyBorder="0" applyAlignment="0" applyProtection="0"/>
    <xf numFmtId="0" fontId="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14" fontId="1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14" fontId="11" fillId="2" borderId="9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 wrapText="1"/>
    </xf>
    <xf numFmtId="4" fontId="16" fillId="19" borderId="9" xfId="0" applyNumberFormat="1" applyFont="1" applyFill="1" applyBorder="1" applyAlignment="1">
      <alignment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4" fontId="16" fillId="0" borderId="9" xfId="0" applyNumberFormat="1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4" fontId="21" fillId="19" borderId="9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4" fontId="22" fillId="0" borderId="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178" fontId="22" fillId="0" borderId="9" xfId="0" applyNumberFormat="1" applyFont="1" applyFill="1" applyBorder="1" applyAlignment="1">
      <alignment horizontal="center" vertical="center"/>
    </xf>
    <xf numFmtId="178" fontId="1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" fontId="17" fillId="0" borderId="9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79" fontId="7" fillId="0" borderId="9" xfId="0" applyNumberFormat="1" applyFont="1" applyFill="1" applyBorder="1" applyAlignment="1" applyProtection="1">
      <alignment horizontal="center" vertical="center"/>
      <protection/>
    </xf>
    <xf numFmtId="179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18.50390625" style="69" customWidth="1"/>
    <col min="2" max="2" width="11.50390625" style="69" customWidth="1"/>
    <col min="3" max="3" width="11.75390625" style="69" customWidth="1"/>
    <col min="4" max="4" width="11.125" style="69" customWidth="1"/>
    <col min="5" max="5" width="9.625" style="69" customWidth="1"/>
    <col min="6" max="6" width="10.625" style="69" customWidth="1"/>
    <col min="7" max="7" width="9.25390625" style="69" customWidth="1"/>
    <col min="8" max="8" width="9.50390625" style="69" customWidth="1"/>
    <col min="9" max="9" width="10.125" style="69" customWidth="1"/>
    <col min="10" max="10" width="22.875" style="69" customWidth="1"/>
    <col min="11" max="16384" width="9.00390625" style="69" customWidth="1"/>
  </cols>
  <sheetData>
    <row r="1" ht="21" customHeight="1">
      <c r="A1" s="69" t="s">
        <v>0</v>
      </c>
    </row>
    <row r="2" spans="1:10" s="69" customFormat="1" ht="49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69" customFormat="1" ht="30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82" t="s">
        <v>3</v>
      </c>
    </row>
    <row r="4" spans="1:10" s="70" customFormat="1" ht="45" customHeight="1">
      <c r="A4" s="73" t="s">
        <v>4</v>
      </c>
      <c r="B4" s="73" t="s">
        <v>5</v>
      </c>
      <c r="C4" s="73" t="s">
        <v>6</v>
      </c>
      <c r="D4" s="73" t="s">
        <v>7</v>
      </c>
      <c r="E4" s="73" t="s">
        <v>8</v>
      </c>
      <c r="F4" s="74" t="s">
        <v>9</v>
      </c>
      <c r="G4" s="74" t="s">
        <v>10</v>
      </c>
      <c r="H4" s="75"/>
      <c r="I4" s="83"/>
      <c r="J4" s="83" t="s">
        <v>11</v>
      </c>
    </row>
    <row r="5" spans="1:10" s="70" customFormat="1" ht="45" customHeight="1">
      <c r="A5" s="76"/>
      <c r="B5" s="76"/>
      <c r="C5" s="76"/>
      <c r="D5" s="76"/>
      <c r="E5" s="76"/>
      <c r="F5" s="77"/>
      <c r="G5" s="77"/>
      <c r="H5" s="78" t="s">
        <v>12</v>
      </c>
      <c r="I5" s="78" t="s">
        <v>13</v>
      </c>
      <c r="J5" s="83"/>
    </row>
    <row r="6" spans="1:10" s="70" customFormat="1" ht="36.75" customHeight="1">
      <c r="A6" s="79" t="s">
        <v>14</v>
      </c>
      <c r="B6" s="80"/>
      <c r="C6" s="80"/>
      <c r="D6" s="80"/>
      <c r="E6" s="79"/>
      <c r="F6" s="80"/>
      <c r="G6" s="80"/>
      <c r="H6" s="80"/>
      <c r="I6" s="84"/>
      <c r="J6" s="79"/>
    </row>
    <row r="7" spans="1:10" s="70" customFormat="1" ht="33.75" customHeight="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s="69" customFormat="1" ht="36" customHeight="1">
      <c r="A8" s="81"/>
      <c r="B8" s="81"/>
      <c r="C8" s="81"/>
      <c r="D8" s="81"/>
      <c r="E8" s="81"/>
      <c r="F8" s="81"/>
      <c r="G8" s="81"/>
      <c r="H8" s="81"/>
      <c r="I8" s="85"/>
      <c r="J8" s="86"/>
    </row>
    <row r="9" s="69" customFormat="1" ht="12.75" customHeight="1"/>
  </sheetData>
  <sheetProtection/>
  <mergeCells count="9">
    <mergeCell ref="A2:J2"/>
    <mergeCell ref="A3:G3"/>
    <mergeCell ref="G4:I4"/>
    <mergeCell ref="A4:A5"/>
    <mergeCell ref="B4:B5"/>
    <mergeCell ref="C4:C5"/>
    <mergeCell ref="D4:D5"/>
    <mergeCell ref="E4:E5"/>
    <mergeCell ref="F4:F5"/>
  </mergeCells>
  <printOptions/>
  <pageMargins left="0.5548611111111111" right="0.5548611111111111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workbookViewId="0" topLeftCell="A1">
      <selection activeCell="N7" sqref="N7"/>
    </sheetView>
  </sheetViews>
  <sheetFormatPr defaultColWidth="9.00390625" defaultRowHeight="18.75" customHeight="1"/>
  <cols>
    <col min="1" max="1" width="49.125" style="32" customWidth="1"/>
    <col min="2" max="2" width="9.25390625" style="34" customWidth="1"/>
    <col min="3" max="5" width="11.375" style="32" hidden="1" customWidth="1"/>
    <col min="6" max="6" width="11.125" style="32" hidden="1" customWidth="1"/>
    <col min="7" max="9" width="10.25390625" style="32" customWidth="1"/>
    <col min="10" max="11" width="12.625" style="32" customWidth="1"/>
    <col min="12" max="14" width="9.00390625" style="32" customWidth="1"/>
    <col min="15" max="16384" width="9.00390625" style="32" customWidth="1"/>
  </cols>
  <sheetData>
    <row r="1" spans="1:2" s="32" customFormat="1" ht="24.75" customHeight="1">
      <c r="A1" s="32" t="s">
        <v>15</v>
      </c>
      <c r="B1" s="34"/>
    </row>
    <row r="2" spans="1:9" s="32" customFormat="1" ht="33" customHeight="1">
      <c r="A2" s="35" t="s">
        <v>16</v>
      </c>
      <c r="B2" s="36"/>
      <c r="C2" s="35"/>
      <c r="D2" s="35"/>
      <c r="E2" s="35"/>
      <c r="F2" s="35"/>
      <c r="G2" s="35"/>
      <c r="H2" s="35"/>
      <c r="I2" s="35"/>
    </row>
    <row r="3" spans="1:9" s="32" customFormat="1" ht="33" customHeight="1">
      <c r="A3" s="37" t="s">
        <v>17</v>
      </c>
      <c r="B3" s="38"/>
      <c r="C3" s="37"/>
      <c r="D3" s="37"/>
      <c r="E3" s="37"/>
      <c r="F3" s="37"/>
      <c r="G3" s="37"/>
      <c r="H3" s="39" t="s">
        <v>18</v>
      </c>
      <c r="I3" s="39"/>
    </row>
    <row r="4" spans="1:9" s="32" customFormat="1" ht="49.5" customHeight="1">
      <c r="A4" s="40" t="s">
        <v>19</v>
      </c>
      <c r="B4" s="41" t="s">
        <v>20</v>
      </c>
      <c r="C4" s="42" t="s">
        <v>21</v>
      </c>
      <c r="D4" s="42" t="s">
        <v>22</v>
      </c>
      <c r="E4" s="42" t="s">
        <v>23</v>
      </c>
      <c r="F4" s="42" t="s">
        <v>24</v>
      </c>
      <c r="G4" s="42" t="s">
        <v>25</v>
      </c>
      <c r="H4" s="42" t="s">
        <v>26</v>
      </c>
      <c r="I4" s="42" t="s">
        <v>27</v>
      </c>
    </row>
    <row r="5" spans="1:9" s="32" customFormat="1" ht="36.75" customHeight="1">
      <c r="A5" s="43" t="s">
        <v>28</v>
      </c>
      <c r="B5" s="42">
        <v>1</v>
      </c>
      <c r="C5" s="43"/>
      <c r="D5" s="43"/>
      <c r="E5" s="43"/>
      <c r="F5" s="43"/>
      <c r="G5" s="44"/>
      <c r="H5" s="44"/>
      <c r="I5" s="44"/>
    </row>
    <row r="6" spans="1:9" s="32" customFormat="1" ht="21" customHeight="1">
      <c r="A6" s="45" t="s">
        <v>29</v>
      </c>
      <c r="B6" s="42" t="s">
        <v>30</v>
      </c>
      <c r="C6" s="46">
        <f aca="true" t="shared" si="0" ref="C6:F6">C7+C8</f>
        <v>0</v>
      </c>
      <c r="D6" s="46">
        <f t="shared" si="0"/>
        <v>0</v>
      </c>
      <c r="E6" s="46">
        <f t="shared" si="0"/>
        <v>0</v>
      </c>
      <c r="F6" s="46">
        <f t="shared" si="0"/>
        <v>0</v>
      </c>
      <c r="G6" s="47"/>
      <c r="H6" s="47"/>
      <c r="I6" s="47"/>
    </row>
    <row r="7" spans="1:9" s="32" customFormat="1" ht="21" customHeight="1">
      <c r="A7" s="48" t="s">
        <v>31</v>
      </c>
      <c r="B7" s="42">
        <v>3</v>
      </c>
      <c r="C7" s="49"/>
      <c r="D7" s="49"/>
      <c r="E7" s="49"/>
      <c r="F7" s="49"/>
      <c r="G7" s="47"/>
      <c r="H7" s="47"/>
      <c r="I7" s="47"/>
    </row>
    <row r="8" spans="1:9" s="32" customFormat="1" ht="21" customHeight="1">
      <c r="A8" s="48" t="s">
        <v>32</v>
      </c>
      <c r="B8" s="42">
        <v>4</v>
      </c>
      <c r="C8" s="49"/>
      <c r="D8" s="49"/>
      <c r="E8" s="49"/>
      <c r="F8" s="49"/>
      <c r="G8" s="47"/>
      <c r="H8" s="47"/>
      <c r="I8" s="47"/>
    </row>
    <row r="9" spans="1:9" s="32" customFormat="1" ht="21" customHeight="1">
      <c r="A9" s="50" t="s">
        <v>33</v>
      </c>
      <c r="B9" s="42">
        <v>5</v>
      </c>
      <c r="C9" s="49"/>
      <c r="D9" s="49"/>
      <c r="E9" s="49"/>
      <c r="F9" s="49"/>
      <c r="G9" s="47"/>
      <c r="H9" s="47"/>
      <c r="I9" s="47"/>
    </row>
    <row r="10" spans="1:9" s="32" customFormat="1" ht="21" customHeight="1">
      <c r="A10" s="50" t="s">
        <v>34</v>
      </c>
      <c r="B10" s="42">
        <v>6</v>
      </c>
      <c r="C10" s="49"/>
      <c r="D10" s="49"/>
      <c r="E10" s="49"/>
      <c r="F10" s="49"/>
      <c r="G10" s="47"/>
      <c r="H10" s="47"/>
      <c r="I10" s="47"/>
    </row>
    <row r="11" spans="1:9" s="32" customFormat="1" ht="21" customHeight="1">
      <c r="A11" s="45" t="s">
        <v>35</v>
      </c>
      <c r="B11" s="42" t="s">
        <v>36</v>
      </c>
      <c r="C11" s="46">
        <f aca="true" t="shared" si="1" ref="C11:F11">C12+C13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7"/>
      <c r="H11" s="47"/>
      <c r="I11" s="47"/>
    </row>
    <row r="12" spans="1:9" s="32" customFormat="1" ht="21" customHeight="1">
      <c r="A12" s="48" t="s">
        <v>31</v>
      </c>
      <c r="B12" s="42">
        <v>8</v>
      </c>
      <c r="C12" s="49"/>
      <c r="D12" s="49"/>
      <c r="E12" s="49"/>
      <c r="F12" s="49"/>
      <c r="G12" s="47"/>
      <c r="H12" s="47"/>
      <c r="I12" s="47"/>
    </row>
    <row r="13" spans="1:9" s="32" customFormat="1" ht="21" customHeight="1">
      <c r="A13" s="48" t="s">
        <v>32</v>
      </c>
      <c r="B13" s="42">
        <v>9</v>
      </c>
      <c r="C13" s="49"/>
      <c r="D13" s="49"/>
      <c r="E13" s="49"/>
      <c r="F13" s="49"/>
      <c r="G13" s="47"/>
      <c r="H13" s="47"/>
      <c r="I13" s="47"/>
    </row>
    <row r="14" spans="1:9" s="32" customFormat="1" ht="21" customHeight="1">
      <c r="A14" s="50" t="s">
        <v>33</v>
      </c>
      <c r="B14" s="42">
        <v>10</v>
      </c>
      <c r="C14" s="49"/>
      <c r="D14" s="49"/>
      <c r="E14" s="49"/>
      <c r="F14" s="49"/>
      <c r="G14" s="47"/>
      <c r="H14" s="47"/>
      <c r="I14" s="47"/>
    </row>
    <row r="15" spans="1:9" s="32" customFormat="1" ht="21" customHeight="1">
      <c r="A15" s="50" t="s">
        <v>34</v>
      </c>
      <c r="B15" s="42">
        <v>11</v>
      </c>
      <c r="C15" s="49"/>
      <c r="D15" s="49"/>
      <c r="E15" s="49"/>
      <c r="F15" s="49"/>
      <c r="G15" s="47"/>
      <c r="H15" s="47"/>
      <c r="I15" s="47"/>
    </row>
    <row r="16" spans="1:9" s="32" customFormat="1" ht="21" customHeight="1">
      <c r="A16" s="51" t="s">
        <v>37</v>
      </c>
      <c r="B16" s="42" t="s">
        <v>38</v>
      </c>
      <c r="C16" s="46">
        <f aca="true" t="shared" si="2" ref="C16:F16">C17+C19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7"/>
      <c r="H16" s="47"/>
      <c r="I16" s="47"/>
    </row>
    <row r="17" spans="1:9" s="32" customFormat="1" ht="21" customHeight="1">
      <c r="A17" s="48" t="s">
        <v>39</v>
      </c>
      <c r="B17" s="42">
        <v>13</v>
      </c>
      <c r="C17" s="49"/>
      <c r="D17" s="49"/>
      <c r="E17" s="49"/>
      <c r="F17" s="49"/>
      <c r="G17" s="47"/>
      <c r="H17" s="47"/>
      <c r="I17" s="47"/>
    </row>
    <row r="18" spans="1:9" s="32" customFormat="1" ht="21" customHeight="1">
      <c r="A18" s="50" t="s">
        <v>40</v>
      </c>
      <c r="B18" s="42">
        <v>14</v>
      </c>
      <c r="C18" s="49"/>
      <c r="D18" s="49"/>
      <c r="E18" s="49"/>
      <c r="F18" s="49"/>
      <c r="G18" s="47"/>
      <c r="H18" s="47"/>
      <c r="I18" s="47"/>
    </row>
    <row r="19" spans="1:9" s="32" customFormat="1" ht="21" customHeight="1">
      <c r="A19" s="48" t="s">
        <v>41</v>
      </c>
      <c r="B19" s="42">
        <v>15</v>
      </c>
      <c r="C19" s="49"/>
      <c r="D19" s="49"/>
      <c r="E19" s="49"/>
      <c r="F19" s="49"/>
      <c r="G19" s="47"/>
      <c r="H19" s="47"/>
      <c r="I19" s="47"/>
    </row>
    <row r="20" spans="1:9" s="32" customFormat="1" ht="27" customHeight="1">
      <c r="A20" s="50" t="s">
        <v>42</v>
      </c>
      <c r="B20" s="42">
        <v>16</v>
      </c>
      <c r="C20" s="49"/>
      <c r="D20" s="49"/>
      <c r="E20" s="49"/>
      <c r="F20" s="49"/>
      <c r="G20" s="47"/>
      <c r="H20" s="47"/>
      <c r="I20" s="47"/>
    </row>
    <row r="21" spans="1:9" s="32" customFormat="1" ht="27.75" customHeight="1">
      <c r="A21" s="50" t="s">
        <v>43</v>
      </c>
      <c r="B21" s="42">
        <v>17</v>
      </c>
      <c r="C21" s="49"/>
      <c r="D21" s="49"/>
      <c r="E21" s="49"/>
      <c r="F21" s="49"/>
      <c r="G21" s="47"/>
      <c r="H21" s="47"/>
      <c r="I21" s="47"/>
    </row>
    <row r="22" spans="1:9" s="32" customFormat="1" ht="36.75" customHeight="1">
      <c r="A22" s="43" t="s">
        <v>44</v>
      </c>
      <c r="B22" s="42">
        <v>18</v>
      </c>
      <c r="C22" s="49"/>
      <c r="D22" s="49"/>
      <c r="E22" s="49"/>
      <c r="F22" s="49"/>
      <c r="G22" s="47"/>
      <c r="H22" s="47"/>
      <c r="I22" s="47"/>
    </row>
    <row r="23" spans="1:9" s="32" customFormat="1" ht="24" customHeight="1">
      <c r="A23" s="45" t="s">
        <v>45</v>
      </c>
      <c r="B23" s="42" t="s">
        <v>46</v>
      </c>
      <c r="C23" s="46">
        <f aca="true" t="shared" si="3" ref="C23:F23">C24+C25</f>
        <v>0</v>
      </c>
      <c r="D23" s="46">
        <f t="shared" si="3"/>
        <v>0</v>
      </c>
      <c r="E23" s="46">
        <f t="shared" si="3"/>
        <v>0</v>
      </c>
      <c r="F23" s="46">
        <f t="shared" si="3"/>
        <v>0</v>
      </c>
      <c r="G23" s="52"/>
      <c r="H23" s="52"/>
      <c r="I23" s="52"/>
    </row>
    <row r="24" spans="1:9" s="32" customFormat="1" ht="24" customHeight="1">
      <c r="A24" s="48" t="s">
        <v>47</v>
      </c>
      <c r="B24" s="42">
        <v>20</v>
      </c>
      <c r="C24" s="49"/>
      <c r="D24" s="49"/>
      <c r="E24" s="49"/>
      <c r="F24" s="49"/>
      <c r="G24" s="52"/>
      <c r="H24" s="52"/>
      <c r="I24" s="52"/>
    </row>
    <row r="25" spans="1:9" s="32" customFormat="1" ht="24" customHeight="1">
      <c r="A25" s="48" t="s">
        <v>48</v>
      </c>
      <c r="B25" s="42">
        <v>21</v>
      </c>
      <c r="C25" s="49"/>
      <c r="D25" s="49"/>
      <c r="E25" s="49"/>
      <c r="F25" s="49"/>
      <c r="G25" s="52"/>
      <c r="H25" s="52"/>
      <c r="I25" s="52"/>
    </row>
    <row r="26" spans="1:9" s="32" customFormat="1" ht="24" customHeight="1">
      <c r="A26" s="50" t="s">
        <v>49</v>
      </c>
      <c r="B26" s="42">
        <v>22</v>
      </c>
      <c r="C26" s="49"/>
      <c r="D26" s="49"/>
      <c r="E26" s="49"/>
      <c r="F26" s="49"/>
      <c r="G26" s="52"/>
      <c r="H26" s="52"/>
      <c r="I26" s="52"/>
    </row>
    <row r="27" spans="1:9" s="32" customFormat="1" ht="24" customHeight="1">
      <c r="A27" s="50" t="s">
        <v>50</v>
      </c>
      <c r="B27" s="42">
        <v>23</v>
      </c>
      <c r="C27" s="49"/>
      <c r="D27" s="49"/>
      <c r="E27" s="49"/>
      <c r="F27" s="49"/>
      <c r="G27" s="52"/>
      <c r="H27" s="52"/>
      <c r="I27" s="52"/>
    </row>
    <row r="28" spans="1:9" s="32" customFormat="1" ht="39" customHeight="1">
      <c r="A28" s="45" t="s">
        <v>51</v>
      </c>
      <c r="B28" s="42" t="s">
        <v>52</v>
      </c>
      <c r="C28" s="46">
        <f aca="true" t="shared" si="4" ref="C28:F28">C29+C30</f>
        <v>0</v>
      </c>
      <c r="D28" s="46">
        <f t="shared" si="4"/>
        <v>0</v>
      </c>
      <c r="E28" s="46">
        <f t="shared" si="4"/>
        <v>0</v>
      </c>
      <c r="F28" s="46">
        <f t="shared" si="4"/>
        <v>0</v>
      </c>
      <c r="G28" s="52"/>
      <c r="H28" s="52"/>
      <c r="I28" s="52"/>
    </row>
    <row r="29" spans="1:9" s="32" customFormat="1" ht="24" customHeight="1">
      <c r="A29" s="48" t="s">
        <v>47</v>
      </c>
      <c r="B29" s="42">
        <v>25</v>
      </c>
      <c r="C29" s="49"/>
      <c r="D29" s="49"/>
      <c r="E29" s="49"/>
      <c r="F29" s="49"/>
      <c r="G29" s="52"/>
      <c r="H29" s="52"/>
      <c r="I29" s="52"/>
    </row>
    <row r="30" spans="1:9" s="32" customFormat="1" ht="24" customHeight="1">
      <c r="A30" s="48" t="s">
        <v>48</v>
      </c>
      <c r="B30" s="42">
        <v>26</v>
      </c>
      <c r="C30" s="49"/>
      <c r="D30" s="49"/>
      <c r="E30" s="49"/>
      <c r="F30" s="49"/>
      <c r="G30" s="52"/>
      <c r="H30" s="52"/>
      <c r="I30" s="52"/>
    </row>
    <row r="31" spans="1:9" s="32" customFormat="1" ht="24" customHeight="1">
      <c r="A31" s="50" t="s">
        <v>49</v>
      </c>
      <c r="B31" s="42">
        <v>27</v>
      </c>
      <c r="C31" s="49"/>
      <c r="D31" s="49"/>
      <c r="E31" s="49"/>
      <c r="F31" s="49"/>
      <c r="G31" s="52"/>
      <c r="H31" s="52"/>
      <c r="I31" s="52"/>
    </row>
    <row r="32" spans="1:9" s="32" customFormat="1" ht="24" customHeight="1">
      <c r="A32" s="50" t="s">
        <v>50</v>
      </c>
      <c r="B32" s="42">
        <v>28</v>
      </c>
      <c r="C32" s="49"/>
      <c r="D32" s="49"/>
      <c r="E32" s="49"/>
      <c r="F32" s="49"/>
      <c r="G32" s="52"/>
      <c r="H32" s="52"/>
      <c r="I32" s="52"/>
    </row>
    <row r="33" spans="1:9" s="32" customFormat="1" ht="34.5" customHeight="1">
      <c r="A33" s="45" t="s">
        <v>53</v>
      </c>
      <c r="B33" s="42" t="s">
        <v>54</v>
      </c>
      <c r="C33" s="46">
        <f aca="true" t="shared" si="5" ref="C33:F33">C34+C36</f>
        <v>0</v>
      </c>
      <c r="D33" s="46">
        <f t="shared" si="5"/>
        <v>0</v>
      </c>
      <c r="E33" s="46">
        <f t="shared" si="5"/>
        <v>0</v>
      </c>
      <c r="F33" s="46">
        <f t="shared" si="5"/>
        <v>0</v>
      </c>
      <c r="G33" s="52"/>
      <c r="H33" s="52"/>
      <c r="I33" s="52"/>
    </row>
    <row r="34" spans="1:9" s="32" customFormat="1" ht="24" customHeight="1">
      <c r="A34" s="48" t="s">
        <v>55</v>
      </c>
      <c r="B34" s="42">
        <v>30</v>
      </c>
      <c r="C34" s="49"/>
      <c r="D34" s="49"/>
      <c r="E34" s="49"/>
      <c r="F34" s="49"/>
      <c r="G34" s="52"/>
      <c r="H34" s="52"/>
      <c r="I34" s="52"/>
    </row>
    <row r="35" spans="1:9" s="32" customFormat="1" ht="24" customHeight="1">
      <c r="A35" s="50" t="s">
        <v>56</v>
      </c>
      <c r="B35" s="42">
        <v>31</v>
      </c>
      <c r="C35" s="49"/>
      <c r="D35" s="49"/>
      <c r="E35" s="49"/>
      <c r="F35" s="49"/>
      <c r="G35" s="52"/>
      <c r="H35" s="52"/>
      <c r="I35" s="52"/>
    </row>
    <row r="36" spans="1:9" s="32" customFormat="1" ht="24" customHeight="1">
      <c r="A36" s="48" t="s">
        <v>57</v>
      </c>
      <c r="B36" s="42">
        <v>32</v>
      </c>
      <c r="C36" s="49"/>
      <c r="D36" s="49"/>
      <c r="E36" s="49"/>
      <c r="F36" s="49"/>
      <c r="G36" s="52"/>
      <c r="H36" s="52"/>
      <c r="I36" s="52"/>
    </row>
    <row r="37" spans="1:9" s="32" customFormat="1" ht="24" customHeight="1">
      <c r="A37" s="50" t="s">
        <v>58</v>
      </c>
      <c r="B37" s="42">
        <v>33</v>
      </c>
      <c r="C37" s="49"/>
      <c r="D37" s="49"/>
      <c r="E37" s="49"/>
      <c r="F37" s="49"/>
      <c r="G37" s="52"/>
      <c r="H37" s="52"/>
      <c r="I37" s="52"/>
    </row>
    <row r="38" spans="1:9" s="32" customFormat="1" ht="24" customHeight="1">
      <c r="A38" s="50" t="s">
        <v>59</v>
      </c>
      <c r="B38" s="42">
        <v>34</v>
      </c>
      <c r="C38" s="49"/>
      <c r="D38" s="49"/>
      <c r="E38" s="49"/>
      <c r="F38" s="49"/>
      <c r="G38" s="52"/>
      <c r="H38" s="52"/>
      <c r="I38" s="52"/>
    </row>
    <row r="39" spans="1:9" s="32" customFormat="1" ht="36.75" customHeight="1">
      <c r="A39" s="43" t="s">
        <v>60</v>
      </c>
      <c r="B39" s="42">
        <v>35</v>
      </c>
      <c r="C39" s="43"/>
      <c r="D39" s="43"/>
      <c r="E39" s="43"/>
      <c r="F39" s="43"/>
      <c r="G39" s="53"/>
      <c r="H39" s="53"/>
      <c r="I39" s="53"/>
    </row>
    <row r="40" spans="1:9" s="32" customFormat="1" ht="40.5" customHeight="1">
      <c r="A40" s="54" t="s">
        <v>61</v>
      </c>
      <c r="B40" s="42" t="s">
        <v>62</v>
      </c>
      <c r="C40" s="55">
        <f aca="true" t="shared" si="6" ref="C40:F40">C41+C42+C43</f>
        <v>0</v>
      </c>
      <c r="D40" s="55">
        <f t="shared" si="6"/>
        <v>0</v>
      </c>
      <c r="E40" s="55">
        <f t="shared" si="6"/>
        <v>0</v>
      </c>
      <c r="F40" s="55">
        <f t="shared" si="6"/>
        <v>0</v>
      </c>
      <c r="G40" s="47"/>
      <c r="H40" s="47"/>
      <c r="I40" s="47"/>
    </row>
    <row r="41" spans="1:12" s="32" customFormat="1" ht="21.75" customHeight="1">
      <c r="A41" s="48" t="s">
        <v>63</v>
      </c>
      <c r="B41" s="42">
        <v>37</v>
      </c>
      <c r="C41" s="56"/>
      <c r="D41" s="56"/>
      <c r="E41" s="56"/>
      <c r="F41" s="56"/>
      <c r="G41" s="47"/>
      <c r="H41" s="47"/>
      <c r="I41" s="47"/>
      <c r="J41" s="65"/>
      <c r="K41" s="65"/>
      <c r="L41" s="65"/>
    </row>
    <row r="42" spans="1:12" s="32" customFormat="1" ht="21.75" customHeight="1">
      <c r="A42" s="48" t="s">
        <v>64</v>
      </c>
      <c r="B42" s="42">
        <v>38</v>
      </c>
      <c r="C42" s="56"/>
      <c r="D42" s="56"/>
      <c r="E42" s="56"/>
      <c r="F42" s="56"/>
      <c r="G42" s="47"/>
      <c r="H42" s="47"/>
      <c r="I42" s="47"/>
      <c r="J42" s="65"/>
      <c r="K42" s="65"/>
      <c r="L42" s="65"/>
    </row>
    <row r="43" spans="1:12" s="32" customFormat="1" ht="21.75" customHeight="1">
      <c r="A43" s="48" t="s">
        <v>65</v>
      </c>
      <c r="B43" s="42">
        <v>39</v>
      </c>
      <c r="C43" s="56"/>
      <c r="D43" s="56"/>
      <c r="E43" s="56"/>
      <c r="F43" s="56"/>
      <c r="G43" s="47"/>
      <c r="H43" s="47"/>
      <c r="I43" s="47"/>
      <c r="J43" s="65"/>
      <c r="K43" s="65"/>
      <c r="L43" s="65"/>
    </row>
    <row r="44" spans="1:12" s="32" customFormat="1" ht="31.5" customHeight="1">
      <c r="A44" s="57" t="s">
        <v>66</v>
      </c>
      <c r="B44" s="42" t="s">
        <v>67</v>
      </c>
      <c r="C44" s="55">
        <f aca="true" t="shared" si="7" ref="C44:F44">C45+C46+C47</f>
        <v>0</v>
      </c>
      <c r="D44" s="55">
        <f t="shared" si="7"/>
        <v>0</v>
      </c>
      <c r="E44" s="55">
        <f t="shared" si="7"/>
        <v>0</v>
      </c>
      <c r="F44" s="55">
        <f t="shared" si="7"/>
        <v>0</v>
      </c>
      <c r="G44" s="58"/>
      <c r="H44" s="58"/>
      <c r="I44" s="58"/>
      <c r="J44" s="66"/>
      <c r="K44" s="66"/>
      <c r="L44" s="66"/>
    </row>
    <row r="45" spans="1:9" s="32" customFormat="1" ht="21.75" customHeight="1">
      <c r="A45" s="48" t="s">
        <v>63</v>
      </c>
      <c r="B45" s="42">
        <v>41</v>
      </c>
      <c r="C45" s="56"/>
      <c r="D45" s="56"/>
      <c r="E45" s="56"/>
      <c r="F45" s="56"/>
      <c r="G45" s="58"/>
      <c r="H45" s="58"/>
      <c r="I45" s="58"/>
    </row>
    <row r="46" spans="1:9" s="32" customFormat="1" ht="21.75" customHeight="1">
      <c r="A46" s="48" t="s">
        <v>64</v>
      </c>
      <c r="B46" s="42">
        <v>42</v>
      </c>
      <c r="C46" s="56"/>
      <c r="D46" s="56"/>
      <c r="E46" s="56"/>
      <c r="F46" s="56"/>
      <c r="G46" s="58"/>
      <c r="H46" s="58"/>
      <c r="I46" s="58"/>
    </row>
    <row r="47" spans="1:9" s="32" customFormat="1" ht="21.75" customHeight="1">
      <c r="A47" s="48" t="s">
        <v>65</v>
      </c>
      <c r="B47" s="42">
        <v>43</v>
      </c>
      <c r="C47" s="56"/>
      <c r="D47" s="56"/>
      <c r="E47" s="56"/>
      <c r="F47" s="56"/>
      <c r="G47" s="58"/>
      <c r="H47" s="58"/>
      <c r="I47" s="58"/>
    </row>
    <row r="48" spans="1:9" s="32" customFormat="1" ht="33" customHeight="1">
      <c r="A48" s="59" t="s">
        <v>68</v>
      </c>
      <c r="B48" s="42" t="s">
        <v>69</v>
      </c>
      <c r="C48" s="55">
        <f aca="true" t="shared" si="8" ref="C48:F48">C49+C50+C51</f>
        <v>0</v>
      </c>
      <c r="D48" s="55">
        <f t="shared" si="8"/>
        <v>0</v>
      </c>
      <c r="E48" s="55">
        <f t="shared" si="8"/>
        <v>0</v>
      </c>
      <c r="F48" s="55">
        <f t="shared" si="8"/>
        <v>0</v>
      </c>
      <c r="G48" s="58"/>
      <c r="H48" s="58"/>
      <c r="I48" s="58"/>
    </row>
    <row r="49" spans="1:9" s="32" customFormat="1" ht="21.75" customHeight="1">
      <c r="A49" s="60" t="s">
        <v>70</v>
      </c>
      <c r="B49" s="42">
        <v>45</v>
      </c>
      <c r="C49" s="49"/>
      <c r="D49" s="49"/>
      <c r="E49" s="49"/>
      <c r="F49" s="49"/>
      <c r="G49" s="47"/>
      <c r="H49" s="47"/>
      <c r="I49" s="47"/>
    </row>
    <row r="50" spans="1:9" s="32" customFormat="1" ht="21.75" customHeight="1">
      <c r="A50" s="48" t="s">
        <v>71</v>
      </c>
      <c r="B50" s="42">
        <v>46</v>
      </c>
      <c r="C50" s="49"/>
      <c r="D50" s="49"/>
      <c r="E50" s="49"/>
      <c r="F50" s="49"/>
      <c r="G50" s="47"/>
      <c r="H50" s="47"/>
      <c r="I50" s="47"/>
    </row>
    <row r="51" spans="1:9" s="32" customFormat="1" ht="21.75" customHeight="1">
      <c r="A51" s="48" t="s">
        <v>72</v>
      </c>
      <c r="B51" s="42">
        <v>47</v>
      </c>
      <c r="C51" s="49"/>
      <c r="D51" s="49"/>
      <c r="E51" s="49"/>
      <c r="F51" s="49"/>
      <c r="G51" s="47"/>
      <c r="H51" s="47"/>
      <c r="I51" s="47"/>
    </row>
    <row r="52" spans="1:9" s="32" customFormat="1" ht="42.75" customHeight="1">
      <c r="A52" s="51" t="s">
        <v>73</v>
      </c>
      <c r="B52" s="42" t="s">
        <v>74</v>
      </c>
      <c r="C52" s="55">
        <f aca="true" t="shared" si="9" ref="C52:F52">C53+C54+C55</f>
        <v>0</v>
      </c>
      <c r="D52" s="55">
        <f t="shared" si="9"/>
        <v>0</v>
      </c>
      <c r="E52" s="55">
        <f t="shared" si="9"/>
        <v>0</v>
      </c>
      <c r="F52" s="55">
        <f t="shared" si="9"/>
        <v>0</v>
      </c>
      <c r="G52" s="61"/>
      <c r="H52" s="61"/>
      <c r="I52" s="61"/>
    </row>
    <row r="53" spans="1:9" s="32" customFormat="1" ht="21.75" customHeight="1">
      <c r="A53" s="48" t="s">
        <v>63</v>
      </c>
      <c r="B53" s="42">
        <v>49</v>
      </c>
      <c r="C53" s="49"/>
      <c r="D53" s="49"/>
      <c r="E53" s="49"/>
      <c r="F53" s="49"/>
      <c r="G53" s="62"/>
      <c r="H53" s="62"/>
      <c r="I53" s="62"/>
    </row>
    <row r="54" spans="1:9" s="32" customFormat="1" ht="21.75" customHeight="1">
      <c r="A54" s="48" t="s">
        <v>64</v>
      </c>
      <c r="B54" s="42">
        <v>50</v>
      </c>
      <c r="C54" s="49"/>
      <c r="D54" s="49"/>
      <c r="E54" s="49"/>
      <c r="F54" s="49"/>
      <c r="G54" s="62"/>
      <c r="H54" s="62"/>
      <c r="I54" s="62"/>
    </row>
    <row r="55" spans="1:9" s="32" customFormat="1" ht="21.75" customHeight="1">
      <c r="A55" s="48" t="s">
        <v>65</v>
      </c>
      <c r="B55" s="42">
        <v>51</v>
      </c>
      <c r="C55" s="49"/>
      <c r="D55" s="49"/>
      <c r="E55" s="49"/>
      <c r="F55" s="49"/>
      <c r="G55" s="62"/>
      <c r="H55" s="62"/>
      <c r="I55" s="62"/>
    </row>
    <row r="56" spans="1:9" s="32" customFormat="1" ht="39" customHeight="1">
      <c r="A56" s="51" t="s">
        <v>75</v>
      </c>
      <c r="B56" s="42" t="s">
        <v>76</v>
      </c>
      <c r="C56" s="55">
        <f aca="true" t="shared" si="10" ref="C56:F56">C57+C58+C59</f>
        <v>0</v>
      </c>
      <c r="D56" s="55">
        <f t="shared" si="10"/>
        <v>0</v>
      </c>
      <c r="E56" s="55">
        <f t="shared" si="10"/>
        <v>0</v>
      </c>
      <c r="F56" s="55">
        <f t="shared" si="10"/>
        <v>0</v>
      </c>
      <c r="G56" s="58"/>
      <c r="H56" s="58"/>
      <c r="I56" s="58"/>
    </row>
    <row r="57" spans="1:9" s="32" customFormat="1" ht="21.75" customHeight="1">
      <c r="A57" s="48" t="s">
        <v>63</v>
      </c>
      <c r="B57" s="42">
        <v>53</v>
      </c>
      <c r="C57" s="49"/>
      <c r="D57" s="49"/>
      <c r="E57" s="49"/>
      <c r="F57" s="49"/>
      <c r="G57" s="47"/>
      <c r="H57" s="47"/>
      <c r="I57" s="47"/>
    </row>
    <row r="58" spans="1:9" s="32" customFormat="1" ht="21.75" customHeight="1">
      <c r="A58" s="48" t="s">
        <v>64</v>
      </c>
      <c r="B58" s="42">
        <v>54</v>
      </c>
      <c r="C58" s="49"/>
      <c r="D58" s="49"/>
      <c r="E58" s="49"/>
      <c r="F58" s="49"/>
      <c r="G58" s="47"/>
      <c r="H58" s="47"/>
      <c r="I58" s="47"/>
    </row>
    <row r="59" spans="1:9" s="33" customFormat="1" ht="21.75" customHeight="1">
      <c r="A59" s="63" t="s">
        <v>77</v>
      </c>
      <c r="B59" s="8">
        <v>55</v>
      </c>
      <c r="C59" s="64"/>
      <c r="D59" s="64"/>
      <c r="E59" s="64"/>
      <c r="F59" s="64"/>
      <c r="G59" s="47"/>
      <c r="H59" s="47"/>
      <c r="I59" s="47"/>
    </row>
    <row r="60" spans="1:11" s="32" customFormat="1" ht="73.5" customHeight="1">
      <c r="A60" s="54" t="s">
        <v>78</v>
      </c>
      <c r="B60" s="42" t="s">
        <v>79</v>
      </c>
      <c r="C60" s="46">
        <f aca="true" t="shared" si="11" ref="C60:F60">C40+C52-C56</f>
        <v>0</v>
      </c>
      <c r="D60" s="46">
        <f t="shared" si="11"/>
        <v>0</v>
      </c>
      <c r="E60" s="46">
        <f t="shared" si="11"/>
        <v>0</v>
      </c>
      <c r="F60" s="46">
        <f t="shared" si="11"/>
        <v>0</v>
      </c>
      <c r="G60" s="47"/>
      <c r="H60" s="47"/>
      <c r="I60" s="47"/>
      <c r="J60" s="65"/>
      <c r="K60" s="65"/>
    </row>
    <row r="61" spans="1:11" s="32" customFormat="1" ht="39.75" customHeight="1">
      <c r="A61" s="48" t="s">
        <v>63</v>
      </c>
      <c r="B61" s="42" t="s">
        <v>80</v>
      </c>
      <c r="C61" s="46">
        <f aca="true" t="shared" si="12" ref="C61:F61">C41+C53-C57</f>
        <v>0</v>
      </c>
      <c r="D61" s="46">
        <f t="shared" si="12"/>
        <v>0</v>
      </c>
      <c r="E61" s="46">
        <f t="shared" si="12"/>
        <v>0</v>
      </c>
      <c r="F61" s="46">
        <f t="shared" si="12"/>
        <v>0</v>
      </c>
      <c r="G61" s="47"/>
      <c r="H61" s="47"/>
      <c r="I61" s="47"/>
      <c r="J61" s="65"/>
      <c r="K61" s="65"/>
    </row>
    <row r="62" spans="1:9" s="32" customFormat="1" ht="33.75" customHeight="1">
      <c r="A62" s="48" t="s">
        <v>64</v>
      </c>
      <c r="B62" s="42" t="s">
        <v>81</v>
      </c>
      <c r="C62" s="46">
        <f aca="true" t="shared" si="13" ref="C62:F62">C42+C54-C58</f>
        <v>0</v>
      </c>
      <c r="D62" s="46">
        <f t="shared" si="13"/>
        <v>0</v>
      </c>
      <c r="E62" s="46">
        <f t="shared" si="13"/>
        <v>0</v>
      </c>
      <c r="F62" s="46">
        <f t="shared" si="13"/>
        <v>0</v>
      </c>
      <c r="G62" s="47"/>
      <c r="H62" s="47"/>
      <c r="I62" s="47"/>
    </row>
    <row r="63" spans="1:9" s="32" customFormat="1" ht="33.75" customHeight="1">
      <c r="A63" s="48" t="s">
        <v>65</v>
      </c>
      <c r="B63" s="42" t="s">
        <v>82</v>
      </c>
      <c r="C63" s="46">
        <f aca="true" t="shared" si="14" ref="C63:F63">C43+C55-C59</f>
        <v>0</v>
      </c>
      <c r="D63" s="46">
        <f t="shared" si="14"/>
        <v>0</v>
      </c>
      <c r="E63" s="46">
        <f t="shared" si="14"/>
        <v>0</v>
      </c>
      <c r="F63" s="46">
        <f t="shared" si="14"/>
        <v>0</v>
      </c>
      <c r="G63" s="47"/>
      <c r="H63" s="47"/>
      <c r="I63" s="47"/>
    </row>
    <row r="64" spans="1:9" s="32" customFormat="1" ht="33" customHeight="1">
      <c r="A64" s="45" t="s">
        <v>83</v>
      </c>
      <c r="B64" s="42" t="s">
        <v>84</v>
      </c>
      <c r="C64" s="46">
        <f aca="true" t="shared" si="15" ref="C64:F64">C44+C48-C52</f>
        <v>0</v>
      </c>
      <c r="D64" s="46">
        <f t="shared" si="15"/>
        <v>0</v>
      </c>
      <c r="E64" s="46">
        <f t="shared" si="15"/>
        <v>0</v>
      </c>
      <c r="F64" s="46">
        <f t="shared" si="15"/>
        <v>0</v>
      </c>
      <c r="G64" s="47"/>
      <c r="H64" s="47"/>
      <c r="I64" s="47"/>
    </row>
    <row r="65" spans="1:9" s="32" customFormat="1" ht="33" customHeight="1">
      <c r="A65" s="48" t="s">
        <v>63</v>
      </c>
      <c r="B65" s="42" t="s">
        <v>85</v>
      </c>
      <c r="C65" s="46">
        <f aca="true" t="shared" si="16" ref="C65:F65">C45+C49-C53</f>
        <v>0</v>
      </c>
      <c r="D65" s="46">
        <f t="shared" si="16"/>
        <v>0</v>
      </c>
      <c r="E65" s="46">
        <f t="shared" si="16"/>
        <v>0</v>
      </c>
      <c r="F65" s="46">
        <f t="shared" si="16"/>
        <v>0</v>
      </c>
      <c r="G65" s="47"/>
      <c r="H65" s="47"/>
      <c r="I65" s="47"/>
    </row>
    <row r="66" spans="1:9" s="32" customFormat="1" ht="33" customHeight="1">
      <c r="A66" s="48" t="s">
        <v>64</v>
      </c>
      <c r="B66" s="42" t="s">
        <v>86</v>
      </c>
      <c r="C66" s="46">
        <f aca="true" t="shared" si="17" ref="C66:F66">C46+C50-C54</f>
        <v>0</v>
      </c>
      <c r="D66" s="46">
        <f t="shared" si="17"/>
        <v>0</v>
      </c>
      <c r="E66" s="46">
        <f t="shared" si="17"/>
        <v>0</v>
      </c>
      <c r="F66" s="46">
        <f t="shared" si="17"/>
        <v>0</v>
      </c>
      <c r="G66" s="47"/>
      <c r="H66" s="47"/>
      <c r="I66" s="47"/>
    </row>
    <row r="67" spans="1:9" s="32" customFormat="1" ht="33" customHeight="1">
      <c r="A67" s="48" t="s">
        <v>65</v>
      </c>
      <c r="B67" s="42" t="s">
        <v>87</v>
      </c>
      <c r="C67" s="46">
        <f aca="true" t="shared" si="18" ref="C67:F67">C47+C51-C55</f>
        <v>0</v>
      </c>
      <c r="D67" s="46">
        <f t="shared" si="18"/>
        <v>0</v>
      </c>
      <c r="E67" s="46">
        <f t="shared" si="18"/>
        <v>0</v>
      </c>
      <c r="F67" s="46">
        <f t="shared" si="18"/>
        <v>0</v>
      </c>
      <c r="G67" s="47"/>
      <c r="H67" s="47"/>
      <c r="I67" s="47"/>
    </row>
    <row r="68" spans="1:9" s="32" customFormat="1" ht="33" customHeight="1">
      <c r="A68" s="67" t="s">
        <v>88</v>
      </c>
      <c r="B68" s="42" t="s">
        <v>89</v>
      </c>
      <c r="C68" s="46">
        <f aca="true" t="shared" si="19" ref="C68:F68">C69+C70</f>
        <v>0</v>
      </c>
      <c r="D68" s="46">
        <f t="shared" si="19"/>
        <v>0</v>
      </c>
      <c r="E68" s="46">
        <f t="shared" si="19"/>
        <v>0</v>
      </c>
      <c r="F68" s="46">
        <f t="shared" si="19"/>
        <v>0</v>
      </c>
      <c r="G68" s="47"/>
      <c r="H68" s="47"/>
      <c r="I68" s="47"/>
    </row>
    <row r="69" spans="1:9" s="32" customFormat="1" ht="30" customHeight="1">
      <c r="A69" s="68" t="s">
        <v>90</v>
      </c>
      <c r="B69" s="42" t="s">
        <v>91</v>
      </c>
      <c r="C69" s="46">
        <f aca="true" t="shared" si="20" ref="C69:F69">IF($I65&gt;=0,0,-C65)</f>
        <v>0</v>
      </c>
      <c r="D69" s="46">
        <f t="shared" si="20"/>
        <v>0</v>
      </c>
      <c r="E69" s="46">
        <f t="shared" si="20"/>
        <v>0</v>
      </c>
      <c r="F69" s="46">
        <f t="shared" si="20"/>
        <v>0</v>
      </c>
      <c r="G69" s="47"/>
      <c r="H69" s="47"/>
      <c r="I69" s="47"/>
    </row>
    <row r="70" spans="1:9" s="32" customFormat="1" ht="30" customHeight="1">
      <c r="A70" s="68" t="s">
        <v>92</v>
      </c>
      <c r="B70" s="42" t="s">
        <v>93</v>
      </c>
      <c r="C70" s="46">
        <f aca="true" t="shared" si="21" ref="C70:F70">IF($I66&gt;=0,0,-C66)</f>
        <v>0</v>
      </c>
      <c r="D70" s="46">
        <f t="shared" si="21"/>
        <v>0</v>
      </c>
      <c r="E70" s="46">
        <f t="shared" si="21"/>
        <v>0</v>
      </c>
      <c r="F70" s="46">
        <f t="shared" si="21"/>
        <v>0</v>
      </c>
      <c r="G70" s="47"/>
      <c r="H70" s="47"/>
      <c r="I70" s="47"/>
    </row>
    <row r="71" spans="1:9" s="32" customFormat="1" ht="36.75" customHeight="1">
      <c r="A71" s="43" t="s">
        <v>94</v>
      </c>
      <c r="B71" s="42">
        <v>67</v>
      </c>
      <c r="C71" s="43"/>
      <c r="D71" s="43"/>
      <c r="E71" s="43"/>
      <c r="F71" s="43"/>
      <c r="G71" s="53"/>
      <c r="H71" s="53"/>
      <c r="I71" s="53"/>
    </row>
    <row r="72" spans="1:9" s="32" customFormat="1" ht="25.5" customHeight="1">
      <c r="A72" s="68" t="s">
        <v>95</v>
      </c>
      <c r="B72" s="42">
        <v>68</v>
      </c>
      <c r="C72" s="49"/>
      <c r="D72" s="49"/>
      <c r="E72" s="49"/>
      <c r="F72" s="49"/>
      <c r="G72" s="47"/>
      <c r="H72" s="47"/>
      <c r="I72" s="47"/>
    </row>
    <row r="73" spans="1:9" s="32" customFormat="1" ht="25.5" customHeight="1">
      <c r="A73" s="68" t="s">
        <v>96</v>
      </c>
      <c r="B73" s="42">
        <v>69</v>
      </c>
      <c r="C73" s="49"/>
      <c r="D73" s="49"/>
      <c r="E73" s="49"/>
      <c r="F73" s="49"/>
      <c r="G73" s="47"/>
      <c r="H73" s="47"/>
      <c r="I73" s="47"/>
    </row>
  </sheetData>
  <sheetProtection/>
  <mergeCells count="2">
    <mergeCell ref="A2:I2"/>
    <mergeCell ref="H3:I3"/>
  </mergeCells>
  <printOptions/>
  <pageMargins left="0.3576388888888889" right="0.3576388888888889" top="1" bottom="0.4090277777777777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1" max="1" width="5.00390625" style="18" customWidth="1"/>
    <col min="2" max="2" width="22.125" style="18" customWidth="1"/>
    <col min="3" max="3" width="9.00390625" style="18" customWidth="1"/>
    <col min="4" max="4" width="13.125" style="18" customWidth="1"/>
    <col min="5" max="5" width="16.25390625" style="18" customWidth="1"/>
    <col min="6" max="6" width="37.625" style="18" customWidth="1"/>
    <col min="7" max="7" width="13.50390625" style="18" customWidth="1"/>
    <col min="8" max="16384" width="9.00390625" style="18" customWidth="1"/>
  </cols>
  <sheetData>
    <row r="1" spans="1:2" ht="30" customHeight="1">
      <c r="A1" s="19" t="s">
        <v>97</v>
      </c>
      <c r="B1" s="19"/>
    </row>
    <row r="2" spans="1:8" s="18" customFormat="1" ht="34.5" customHeight="1">
      <c r="A2" s="20" t="s">
        <v>98</v>
      </c>
      <c r="B2" s="20"/>
      <c r="C2" s="20"/>
      <c r="D2" s="20"/>
      <c r="E2" s="20"/>
      <c r="F2" s="20"/>
      <c r="G2" s="20"/>
      <c r="H2" s="20"/>
    </row>
    <row r="3" spans="1:7" s="18" customFormat="1" ht="33" customHeight="1">
      <c r="A3" s="21" t="s">
        <v>2</v>
      </c>
      <c r="B3" s="21"/>
      <c r="C3" s="21"/>
      <c r="D3" s="21"/>
      <c r="E3" s="21"/>
      <c r="F3" s="22"/>
      <c r="G3" s="23"/>
    </row>
    <row r="4" spans="1:8" s="18" customFormat="1" ht="36" customHeight="1">
      <c r="A4" s="24" t="s">
        <v>99</v>
      </c>
      <c r="B4" s="24" t="s">
        <v>100</v>
      </c>
      <c r="C4" s="24" t="s">
        <v>101</v>
      </c>
      <c r="D4" s="24" t="s">
        <v>102</v>
      </c>
      <c r="E4" s="24" t="s">
        <v>103</v>
      </c>
      <c r="F4" s="24" t="s">
        <v>104</v>
      </c>
      <c r="G4" s="24" t="s">
        <v>105</v>
      </c>
      <c r="H4" s="24" t="s">
        <v>106</v>
      </c>
    </row>
    <row r="5" spans="1:8" s="18" customFormat="1" ht="36" customHeight="1">
      <c r="A5" s="25">
        <v>1</v>
      </c>
      <c r="B5" s="12"/>
      <c r="C5" s="26"/>
      <c r="D5" s="27"/>
      <c r="E5" s="26"/>
      <c r="F5" s="26"/>
      <c r="G5" s="25"/>
      <c r="H5" s="28"/>
    </row>
    <row r="6" spans="1:8" s="18" customFormat="1" ht="36" customHeight="1">
      <c r="A6" s="25">
        <v>2</v>
      </c>
      <c r="B6" s="12"/>
      <c r="C6" s="26"/>
      <c r="D6" s="27"/>
      <c r="E6" s="26"/>
      <c r="F6" s="26"/>
      <c r="G6" s="25"/>
      <c r="H6" s="28"/>
    </row>
    <row r="7" spans="1:8" s="18" customFormat="1" ht="36" customHeight="1">
      <c r="A7" s="25">
        <v>3</v>
      </c>
      <c r="B7" s="12"/>
      <c r="C7" s="26"/>
      <c r="D7" s="27"/>
      <c r="E7" s="26"/>
      <c r="F7" s="26"/>
      <c r="G7" s="25"/>
      <c r="H7" s="28"/>
    </row>
    <row r="8" spans="1:8" s="18" customFormat="1" ht="36" customHeight="1">
      <c r="A8" s="25">
        <v>4</v>
      </c>
      <c r="B8" s="12"/>
      <c r="C8" s="26"/>
      <c r="D8" s="29"/>
      <c r="E8" s="26"/>
      <c r="F8" s="26"/>
      <c r="G8" s="25"/>
      <c r="H8" s="28"/>
    </row>
    <row r="9" spans="1:8" s="18" customFormat="1" ht="36" customHeight="1">
      <c r="A9" s="25">
        <v>5</v>
      </c>
      <c r="B9" s="12"/>
      <c r="C9" s="26"/>
      <c r="D9" s="30"/>
      <c r="E9" s="26"/>
      <c r="F9" s="26"/>
      <c r="G9" s="25"/>
      <c r="H9" s="28"/>
    </row>
    <row r="10" spans="1:8" s="18" customFormat="1" ht="36" customHeight="1">
      <c r="A10" s="25" t="s">
        <v>27</v>
      </c>
      <c r="B10" s="25"/>
      <c r="C10" s="26"/>
      <c r="D10" s="31"/>
      <c r="E10" s="31"/>
      <c r="F10" s="31"/>
      <c r="G10" s="26"/>
      <c r="H10" s="28"/>
    </row>
  </sheetData>
  <sheetProtection/>
  <mergeCells count="4">
    <mergeCell ref="A1:B1"/>
    <mergeCell ref="A2:H2"/>
    <mergeCell ref="A3:E3"/>
    <mergeCell ref="A10:B10"/>
  </mergeCells>
  <printOptions/>
  <pageMargins left="0.5548611111111111" right="0.5548611111111111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M49" sqref="M49"/>
    </sheetView>
  </sheetViews>
  <sheetFormatPr defaultColWidth="9.00390625" defaultRowHeight="14.25"/>
  <cols>
    <col min="1" max="1" width="6.25390625" style="1" customWidth="1"/>
    <col min="2" max="2" width="32.875" style="4" customWidth="1"/>
    <col min="3" max="3" width="14.125" style="1" customWidth="1"/>
    <col min="4" max="4" width="13.75390625" style="1" customWidth="1"/>
    <col min="5" max="5" width="12.625" style="1" customWidth="1"/>
    <col min="6" max="6" width="11.375" style="1" customWidth="1"/>
    <col min="7" max="7" width="12.875" style="1" customWidth="1"/>
    <col min="8" max="16384" width="9.00390625" style="1" customWidth="1"/>
  </cols>
  <sheetData>
    <row r="1" spans="1:7" s="1" customFormat="1" ht="39.75" customHeight="1">
      <c r="A1" s="5" t="s">
        <v>107</v>
      </c>
      <c r="B1" s="5"/>
      <c r="C1" s="5"/>
      <c r="D1" s="5"/>
      <c r="E1" s="5"/>
      <c r="F1" s="5"/>
      <c r="G1" s="5"/>
    </row>
    <row r="2" spans="1:7" s="2" customFormat="1" ht="51.75" customHeight="1">
      <c r="A2" s="6" t="s">
        <v>99</v>
      </c>
      <c r="B2" s="6" t="s">
        <v>100</v>
      </c>
      <c r="C2" s="6" t="s">
        <v>101</v>
      </c>
      <c r="D2" s="6" t="s">
        <v>108</v>
      </c>
      <c r="E2" s="6" t="s">
        <v>109</v>
      </c>
      <c r="F2" s="6" t="s">
        <v>110</v>
      </c>
      <c r="G2" s="6" t="s">
        <v>111</v>
      </c>
    </row>
    <row r="3" spans="1:7" ht="39" customHeight="1">
      <c r="A3" s="7">
        <v>1</v>
      </c>
      <c r="B3" s="8" t="s">
        <v>112</v>
      </c>
      <c r="C3" s="9">
        <v>20</v>
      </c>
      <c r="D3" s="10">
        <v>44916</v>
      </c>
      <c r="E3" s="10">
        <v>44923</v>
      </c>
      <c r="F3" s="8">
        <v>8</v>
      </c>
      <c r="G3" s="11">
        <v>282.22</v>
      </c>
    </row>
    <row r="4" spans="1:7" ht="39" customHeight="1">
      <c r="A4" s="7">
        <v>2</v>
      </c>
      <c r="B4" s="8" t="s">
        <v>113</v>
      </c>
      <c r="C4" s="9">
        <v>180</v>
      </c>
      <c r="D4" s="10">
        <v>44916</v>
      </c>
      <c r="E4" s="10">
        <v>44940</v>
      </c>
      <c r="F4" s="8">
        <v>25</v>
      </c>
      <c r="G4" s="11">
        <v>2750</v>
      </c>
    </row>
    <row r="5" spans="1:7" ht="39" customHeight="1">
      <c r="A5" s="7">
        <v>3</v>
      </c>
      <c r="B5" s="8" t="s">
        <v>113</v>
      </c>
      <c r="C5" s="9">
        <v>100</v>
      </c>
      <c r="D5" s="10">
        <v>44916</v>
      </c>
      <c r="E5" s="10">
        <v>44940</v>
      </c>
      <c r="F5" s="8">
        <v>25</v>
      </c>
      <c r="G5" s="11">
        <v>1527.78</v>
      </c>
    </row>
    <row r="6" spans="1:7" ht="39" customHeight="1">
      <c r="A6" s="7">
        <v>4</v>
      </c>
      <c r="B6" s="8" t="s">
        <v>114</v>
      </c>
      <c r="C6" s="9">
        <v>60</v>
      </c>
      <c r="D6" s="10">
        <v>44916</v>
      </c>
      <c r="E6" s="10">
        <v>44959</v>
      </c>
      <c r="F6" s="8">
        <v>44</v>
      </c>
      <c r="G6" s="11">
        <v>2933.33</v>
      </c>
    </row>
    <row r="7" spans="1:7" ht="39" customHeight="1">
      <c r="A7" s="7">
        <v>5</v>
      </c>
      <c r="B7" s="8" t="s">
        <v>115</v>
      </c>
      <c r="C7" s="9">
        <v>280</v>
      </c>
      <c r="D7" s="10">
        <v>44916</v>
      </c>
      <c r="E7" s="10">
        <v>45005</v>
      </c>
      <c r="F7" s="8">
        <v>90</v>
      </c>
      <c r="G7" s="11">
        <v>15400</v>
      </c>
    </row>
    <row r="8" spans="1:7" ht="39" customHeight="1">
      <c r="A8" s="7">
        <v>6</v>
      </c>
      <c r="B8" s="8" t="s">
        <v>116</v>
      </c>
      <c r="C8" s="9">
        <v>300</v>
      </c>
      <c r="D8" s="10">
        <v>44916</v>
      </c>
      <c r="E8" s="10">
        <v>45005</v>
      </c>
      <c r="F8" s="8">
        <v>90</v>
      </c>
      <c r="G8" s="11">
        <v>16500</v>
      </c>
    </row>
    <row r="9" spans="1:7" ht="39" customHeight="1">
      <c r="A9" s="7">
        <v>7</v>
      </c>
      <c r="B9" s="8" t="s">
        <v>117</v>
      </c>
      <c r="C9" s="9">
        <v>50</v>
      </c>
      <c r="D9" s="10">
        <v>44916</v>
      </c>
      <c r="E9" s="10">
        <v>45005</v>
      </c>
      <c r="F9" s="8">
        <v>90</v>
      </c>
      <c r="G9" s="11">
        <v>2750</v>
      </c>
    </row>
    <row r="10" spans="1:7" ht="39" customHeight="1">
      <c r="A10" s="7">
        <v>8</v>
      </c>
      <c r="B10" s="8" t="s">
        <v>118</v>
      </c>
      <c r="C10" s="9">
        <v>80</v>
      </c>
      <c r="D10" s="10">
        <v>44916</v>
      </c>
      <c r="E10" s="10">
        <v>45005</v>
      </c>
      <c r="F10" s="8">
        <v>90</v>
      </c>
      <c r="G10" s="11">
        <v>8000</v>
      </c>
    </row>
    <row r="11" spans="1:7" ht="39" customHeight="1">
      <c r="A11" s="7">
        <v>9</v>
      </c>
      <c r="B11" s="8" t="s">
        <v>119</v>
      </c>
      <c r="C11" s="9">
        <v>300</v>
      </c>
      <c r="D11" s="10">
        <v>44916</v>
      </c>
      <c r="E11" s="10">
        <v>45005</v>
      </c>
      <c r="F11" s="8">
        <v>90</v>
      </c>
      <c r="G11" s="11">
        <v>16500</v>
      </c>
    </row>
    <row r="12" spans="1:7" ht="39" customHeight="1">
      <c r="A12" s="7">
        <v>10</v>
      </c>
      <c r="B12" s="8" t="s">
        <v>120</v>
      </c>
      <c r="C12" s="9">
        <v>240</v>
      </c>
      <c r="D12" s="10">
        <v>44916</v>
      </c>
      <c r="E12" s="10">
        <v>45005</v>
      </c>
      <c r="F12" s="8">
        <v>90</v>
      </c>
      <c r="G12" s="11">
        <v>13200</v>
      </c>
    </row>
    <row r="13" spans="1:7" ht="39" customHeight="1">
      <c r="A13" s="7">
        <v>11</v>
      </c>
      <c r="B13" s="8" t="s">
        <v>121</v>
      </c>
      <c r="C13" s="9">
        <v>40</v>
      </c>
      <c r="D13" s="10">
        <v>44916</v>
      </c>
      <c r="E13" s="10">
        <v>45005</v>
      </c>
      <c r="F13" s="8">
        <v>90</v>
      </c>
      <c r="G13" s="11">
        <v>4000</v>
      </c>
    </row>
    <row r="14" spans="1:7" ht="39" customHeight="1">
      <c r="A14" s="7">
        <v>12</v>
      </c>
      <c r="B14" s="8" t="s">
        <v>122</v>
      </c>
      <c r="C14" s="9">
        <v>80</v>
      </c>
      <c r="D14" s="10">
        <v>44916</v>
      </c>
      <c r="E14" s="10">
        <v>45005</v>
      </c>
      <c r="F14" s="8">
        <v>90</v>
      </c>
      <c r="G14" s="11">
        <v>4400</v>
      </c>
    </row>
    <row r="15" spans="1:7" ht="39" customHeight="1">
      <c r="A15" s="7">
        <v>13</v>
      </c>
      <c r="B15" s="8" t="s">
        <v>123</v>
      </c>
      <c r="C15" s="9">
        <v>75</v>
      </c>
      <c r="D15" s="10">
        <v>44916</v>
      </c>
      <c r="E15" s="10">
        <v>45005</v>
      </c>
      <c r="F15" s="8">
        <v>90</v>
      </c>
      <c r="G15" s="11">
        <v>7500</v>
      </c>
    </row>
    <row r="16" spans="1:7" ht="39" customHeight="1">
      <c r="A16" s="7">
        <v>14</v>
      </c>
      <c r="B16" s="8" t="s">
        <v>124</v>
      </c>
      <c r="C16" s="9">
        <v>60</v>
      </c>
      <c r="D16" s="10">
        <v>44916</v>
      </c>
      <c r="E16" s="10">
        <v>45005</v>
      </c>
      <c r="F16" s="8">
        <v>90</v>
      </c>
      <c r="G16" s="11">
        <v>6000</v>
      </c>
    </row>
    <row r="17" spans="1:7" ht="39" customHeight="1">
      <c r="A17" s="7">
        <v>15</v>
      </c>
      <c r="B17" s="8" t="s">
        <v>125</v>
      </c>
      <c r="C17" s="9">
        <v>220</v>
      </c>
      <c r="D17" s="10">
        <v>44916</v>
      </c>
      <c r="E17" s="10">
        <v>45005</v>
      </c>
      <c r="F17" s="8">
        <v>90</v>
      </c>
      <c r="G17" s="11">
        <v>12100</v>
      </c>
    </row>
    <row r="18" spans="1:7" ht="39" customHeight="1">
      <c r="A18" s="7">
        <v>16</v>
      </c>
      <c r="B18" s="8" t="s">
        <v>126</v>
      </c>
      <c r="C18" s="9">
        <v>150</v>
      </c>
      <c r="D18" s="10">
        <v>44916</v>
      </c>
      <c r="E18" s="10">
        <v>45005</v>
      </c>
      <c r="F18" s="8">
        <v>90</v>
      </c>
      <c r="G18" s="11">
        <v>8250</v>
      </c>
    </row>
    <row r="19" spans="1:7" ht="39" customHeight="1">
      <c r="A19" s="7">
        <v>17</v>
      </c>
      <c r="B19" s="8" t="s">
        <v>127</v>
      </c>
      <c r="C19" s="9">
        <v>30</v>
      </c>
      <c r="D19" s="10">
        <v>44916</v>
      </c>
      <c r="E19" s="10">
        <v>45005</v>
      </c>
      <c r="F19" s="8">
        <v>90</v>
      </c>
      <c r="G19" s="11">
        <v>3000</v>
      </c>
    </row>
    <row r="20" spans="1:7" ht="39" customHeight="1">
      <c r="A20" s="7">
        <v>18</v>
      </c>
      <c r="B20" s="8" t="s">
        <v>128</v>
      </c>
      <c r="C20" s="9">
        <v>100</v>
      </c>
      <c r="D20" s="10">
        <v>44916</v>
      </c>
      <c r="E20" s="10">
        <v>45005</v>
      </c>
      <c r="F20" s="8">
        <v>90</v>
      </c>
      <c r="G20" s="11">
        <v>5500</v>
      </c>
    </row>
    <row r="21" spans="1:7" ht="39" customHeight="1">
      <c r="A21" s="7">
        <v>19</v>
      </c>
      <c r="B21" s="8" t="s">
        <v>129</v>
      </c>
      <c r="C21" s="9">
        <v>250</v>
      </c>
      <c r="D21" s="10">
        <v>44916</v>
      </c>
      <c r="E21" s="10">
        <v>45005</v>
      </c>
      <c r="F21" s="8">
        <v>90</v>
      </c>
      <c r="G21" s="11">
        <v>13750</v>
      </c>
    </row>
    <row r="22" spans="1:7" ht="39" customHeight="1">
      <c r="A22" s="7">
        <v>20</v>
      </c>
      <c r="B22" s="8" t="s">
        <v>130</v>
      </c>
      <c r="C22" s="9">
        <v>150</v>
      </c>
      <c r="D22" s="10">
        <v>44916</v>
      </c>
      <c r="E22" s="10">
        <v>45005</v>
      </c>
      <c r="F22" s="8">
        <v>90</v>
      </c>
      <c r="G22" s="11">
        <v>8250</v>
      </c>
    </row>
    <row r="23" spans="1:7" ht="39" customHeight="1">
      <c r="A23" s="7">
        <v>21</v>
      </c>
      <c r="B23" s="8" t="s">
        <v>131</v>
      </c>
      <c r="C23" s="9">
        <v>150</v>
      </c>
      <c r="D23" s="10">
        <v>44916</v>
      </c>
      <c r="E23" s="10">
        <v>45005</v>
      </c>
      <c r="F23" s="8">
        <v>90</v>
      </c>
      <c r="G23" s="11">
        <v>8250</v>
      </c>
    </row>
    <row r="24" spans="1:7" ht="39" customHeight="1">
      <c r="A24" s="7">
        <v>22</v>
      </c>
      <c r="B24" s="8" t="s">
        <v>132</v>
      </c>
      <c r="C24" s="9">
        <v>20</v>
      </c>
      <c r="D24" s="10">
        <v>44916</v>
      </c>
      <c r="E24" s="10">
        <v>45005</v>
      </c>
      <c r="F24" s="8">
        <v>90</v>
      </c>
      <c r="G24" s="11">
        <v>2000</v>
      </c>
    </row>
    <row r="25" spans="1:7" ht="39" customHeight="1">
      <c r="A25" s="7">
        <v>23</v>
      </c>
      <c r="B25" s="8" t="s">
        <v>133</v>
      </c>
      <c r="C25" s="9">
        <v>25</v>
      </c>
      <c r="D25" s="10">
        <v>44916</v>
      </c>
      <c r="E25" s="10">
        <v>45005</v>
      </c>
      <c r="F25" s="8">
        <v>90</v>
      </c>
      <c r="G25" s="11">
        <v>2500</v>
      </c>
    </row>
    <row r="26" spans="1:7" ht="39" customHeight="1">
      <c r="A26" s="7">
        <v>24</v>
      </c>
      <c r="B26" s="8" t="s">
        <v>134</v>
      </c>
      <c r="C26" s="9">
        <v>200</v>
      </c>
      <c r="D26" s="10">
        <v>44916</v>
      </c>
      <c r="E26" s="10">
        <v>45005</v>
      </c>
      <c r="F26" s="8">
        <v>90</v>
      </c>
      <c r="G26" s="11">
        <v>11000</v>
      </c>
    </row>
    <row r="27" spans="1:7" ht="39" customHeight="1">
      <c r="A27" s="7">
        <v>25</v>
      </c>
      <c r="B27" s="8" t="s">
        <v>135</v>
      </c>
      <c r="C27" s="9">
        <v>20</v>
      </c>
      <c r="D27" s="10">
        <v>44916</v>
      </c>
      <c r="E27" s="10">
        <v>45005</v>
      </c>
      <c r="F27" s="8">
        <v>90</v>
      </c>
      <c r="G27" s="11">
        <v>2000</v>
      </c>
    </row>
    <row r="28" spans="1:7" ht="39" customHeight="1">
      <c r="A28" s="7">
        <v>26</v>
      </c>
      <c r="B28" s="8" t="s">
        <v>136</v>
      </c>
      <c r="C28" s="9">
        <v>120</v>
      </c>
      <c r="D28" s="10">
        <v>44916</v>
      </c>
      <c r="E28" s="10">
        <v>45005</v>
      </c>
      <c r="F28" s="8">
        <v>90</v>
      </c>
      <c r="G28" s="11">
        <v>6600</v>
      </c>
    </row>
    <row r="29" spans="1:7" ht="39" customHeight="1">
      <c r="A29" s="7">
        <v>27</v>
      </c>
      <c r="B29" s="8" t="s">
        <v>137</v>
      </c>
      <c r="C29" s="9">
        <v>230</v>
      </c>
      <c r="D29" s="10">
        <v>44916</v>
      </c>
      <c r="E29" s="10">
        <v>45005</v>
      </c>
      <c r="F29" s="8">
        <v>90</v>
      </c>
      <c r="G29" s="11">
        <v>12650</v>
      </c>
    </row>
    <row r="30" spans="1:7" ht="39" customHeight="1">
      <c r="A30" s="7">
        <v>28</v>
      </c>
      <c r="B30" s="8" t="s">
        <v>138</v>
      </c>
      <c r="C30" s="9">
        <v>200</v>
      </c>
      <c r="D30" s="10">
        <v>44916</v>
      </c>
      <c r="E30" s="10">
        <v>45005</v>
      </c>
      <c r="F30" s="8">
        <v>90</v>
      </c>
      <c r="G30" s="11">
        <v>11000</v>
      </c>
    </row>
    <row r="31" spans="1:7" ht="39" customHeight="1">
      <c r="A31" s="7">
        <v>29</v>
      </c>
      <c r="B31" s="8" t="s">
        <v>139</v>
      </c>
      <c r="C31" s="9">
        <v>40</v>
      </c>
      <c r="D31" s="10">
        <v>44916</v>
      </c>
      <c r="E31" s="10">
        <v>45005</v>
      </c>
      <c r="F31" s="8">
        <v>90</v>
      </c>
      <c r="G31" s="11">
        <v>4000</v>
      </c>
    </row>
    <row r="32" spans="1:7" ht="39" customHeight="1">
      <c r="A32" s="7">
        <v>30</v>
      </c>
      <c r="B32" s="8" t="s">
        <v>140</v>
      </c>
      <c r="C32" s="9">
        <v>300</v>
      </c>
      <c r="D32" s="10">
        <v>44916</v>
      </c>
      <c r="E32" s="10">
        <v>45005</v>
      </c>
      <c r="F32" s="8">
        <v>90</v>
      </c>
      <c r="G32" s="11">
        <v>16500</v>
      </c>
    </row>
    <row r="33" spans="1:7" ht="39" customHeight="1">
      <c r="A33" s="7">
        <v>31</v>
      </c>
      <c r="B33" s="8" t="s">
        <v>141</v>
      </c>
      <c r="C33" s="9">
        <v>260</v>
      </c>
      <c r="D33" s="10">
        <v>44916</v>
      </c>
      <c r="E33" s="10">
        <v>45005</v>
      </c>
      <c r="F33" s="8">
        <v>90</v>
      </c>
      <c r="G33" s="11">
        <v>14300</v>
      </c>
    </row>
    <row r="34" spans="1:7" ht="39" customHeight="1">
      <c r="A34" s="7">
        <v>32</v>
      </c>
      <c r="B34" s="8" t="s">
        <v>142</v>
      </c>
      <c r="C34" s="9">
        <v>80</v>
      </c>
      <c r="D34" s="10">
        <v>44916</v>
      </c>
      <c r="E34" s="10">
        <v>45005</v>
      </c>
      <c r="F34" s="8">
        <v>90</v>
      </c>
      <c r="G34" s="11">
        <v>8000</v>
      </c>
    </row>
    <row r="35" spans="1:7" ht="39" customHeight="1">
      <c r="A35" s="7">
        <v>33</v>
      </c>
      <c r="B35" s="8" t="s">
        <v>143</v>
      </c>
      <c r="C35" s="9">
        <v>150</v>
      </c>
      <c r="D35" s="10">
        <v>44916</v>
      </c>
      <c r="E35" s="10">
        <v>45005</v>
      </c>
      <c r="F35" s="8">
        <v>90</v>
      </c>
      <c r="G35" s="11">
        <v>8250.19</v>
      </c>
    </row>
    <row r="36" spans="1:7" ht="39" customHeight="1">
      <c r="A36" s="7">
        <v>34</v>
      </c>
      <c r="B36" s="8" t="s">
        <v>144</v>
      </c>
      <c r="C36" s="9">
        <v>75</v>
      </c>
      <c r="D36" s="10">
        <v>44916</v>
      </c>
      <c r="E36" s="10">
        <v>45005</v>
      </c>
      <c r="F36" s="8">
        <v>90</v>
      </c>
      <c r="G36" s="11">
        <v>7500</v>
      </c>
    </row>
    <row r="37" spans="1:7" ht="39" customHeight="1">
      <c r="A37" s="7">
        <v>35</v>
      </c>
      <c r="B37" s="8" t="s">
        <v>145</v>
      </c>
      <c r="C37" s="9">
        <v>30</v>
      </c>
      <c r="D37" s="10">
        <v>44916</v>
      </c>
      <c r="E37" s="10">
        <v>45005</v>
      </c>
      <c r="F37" s="8">
        <v>90</v>
      </c>
      <c r="G37" s="11">
        <v>3000</v>
      </c>
    </row>
    <row r="38" spans="1:7" ht="39" customHeight="1">
      <c r="A38" s="7">
        <v>36</v>
      </c>
      <c r="B38" s="8" t="s">
        <v>146</v>
      </c>
      <c r="C38" s="9">
        <v>30</v>
      </c>
      <c r="D38" s="10">
        <v>44916</v>
      </c>
      <c r="E38" s="10">
        <v>45005</v>
      </c>
      <c r="F38" s="8">
        <v>90</v>
      </c>
      <c r="G38" s="11">
        <v>3000</v>
      </c>
    </row>
    <row r="39" spans="1:7" ht="39" customHeight="1">
      <c r="A39" s="7">
        <v>37</v>
      </c>
      <c r="B39" s="8" t="s">
        <v>147</v>
      </c>
      <c r="C39" s="8">
        <v>80</v>
      </c>
      <c r="D39" s="10">
        <v>44916</v>
      </c>
      <c r="E39" s="10">
        <v>45005</v>
      </c>
      <c r="F39" s="8">
        <v>90</v>
      </c>
      <c r="G39" s="11">
        <v>4400</v>
      </c>
    </row>
    <row r="40" spans="1:7" ht="39" customHeight="1">
      <c r="A40" s="7">
        <v>38</v>
      </c>
      <c r="B40" s="8" t="s">
        <v>148</v>
      </c>
      <c r="C40" s="9">
        <v>300</v>
      </c>
      <c r="D40" s="10">
        <v>44916</v>
      </c>
      <c r="E40" s="10">
        <v>45005</v>
      </c>
      <c r="F40" s="8">
        <v>90</v>
      </c>
      <c r="G40" s="11">
        <v>16500</v>
      </c>
    </row>
    <row r="41" spans="1:7" ht="39" customHeight="1">
      <c r="A41" s="7">
        <v>39</v>
      </c>
      <c r="B41" s="8" t="s">
        <v>149</v>
      </c>
      <c r="C41" s="9">
        <v>200</v>
      </c>
      <c r="D41" s="10">
        <v>44916</v>
      </c>
      <c r="E41" s="10">
        <v>45005</v>
      </c>
      <c r="F41" s="8">
        <v>90</v>
      </c>
      <c r="G41" s="11">
        <v>10991.7</v>
      </c>
    </row>
    <row r="42" spans="1:7" ht="39" customHeight="1">
      <c r="A42" s="7">
        <v>40</v>
      </c>
      <c r="B42" s="8" t="s">
        <v>150</v>
      </c>
      <c r="C42" s="9">
        <v>20</v>
      </c>
      <c r="D42" s="10">
        <v>44916</v>
      </c>
      <c r="E42" s="10">
        <v>45005</v>
      </c>
      <c r="F42" s="8">
        <v>90</v>
      </c>
      <c r="G42" s="11">
        <v>2000</v>
      </c>
    </row>
    <row r="43" spans="1:7" ht="39" customHeight="1">
      <c r="A43" s="7">
        <v>41</v>
      </c>
      <c r="B43" s="8" t="s">
        <v>151</v>
      </c>
      <c r="C43" s="9">
        <v>80</v>
      </c>
      <c r="D43" s="10">
        <v>44916</v>
      </c>
      <c r="E43" s="10">
        <v>45005</v>
      </c>
      <c r="F43" s="8">
        <v>90</v>
      </c>
      <c r="G43" s="11">
        <v>8000</v>
      </c>
    </row>
    <row r="44" spans="1:7" ht="39" customHeight="1">
      <c r="A44" s="7">
        <v>42</v>
      </c>
      <c r="B44" s="8" t="s">
        <v>152</v>
      </c>
      <c r="C44" s="9">
        <v>200</v>
      </c>
      <c r="D44" s="10">
        <v>44916</v>
      </c>
      <c r="E44" s="10">
        <v>45005</v>
      </c>
      <c r="F44" s="8">
        <v>90</v>
      </c>
      <c r="G44" s="11">
        <v>11000</v>
      </c>
    </row>
    <row r="45" spans="1:7" ht="39" customHeight="1">
      <c r="A45" s="7">
        <v>43</v>
      </c>
      <c r="B45" s="8" t="s">
        <v>153</v>
      </c>
      <c r="C45" s="9">
        <v>75</v>
      </c>
      <c r="D45" s="10">
        <v>44916</v>
      </c>
      <c r="E45" s="10">
        <v>45005</v>
      </c>
      <c r="F45" s="8">
        <v>90</v>
      </c>
      <c r="G45" s="11">
        <v>7500</v>
      </c>
    </row>
    <row r="46" spans="1:7" ht="39" customHeight="1">
      <c r="A46" s="7">
        <v>44</v>
      </c>
      <c r="B46" s="8" t="s">
        <v>154</v>
      </c>
      <c r="C46" s="9">
        <v>200</v>
      </c>
      <c r="D46" s="10">
        <v>44916</v>
      </c>
      <c r="E46" s="10">
        <v>45005</v>
      </c>
      <c r="F46" s="8">
        <v>90</v>
      </c>
      <c r="G46" s="11">
        <v>11000</v>
      </c>
    </row>
    <row r="47" spans="1:7" ht="39" customHeight="1">
      <c r="A47" s="7">
        <v>45</v>
      </c>
      <c r="B47" s="8" t="s">
        <v>155</v>
      </c>
      <c r="C47" s="9">
        <v>40</v>
      </c>
      <c r="D47" s="10">
        <v>44916</v>
      </c>
      <c r="E47" s="10">
        <v>45005</v>
      </c>
      <c r="F47" s="8">
        <v>90</v>
      </c>
      <c r="G47" s="11">
        <v>4000</v>
      </c>
    </row>
    <row r="48" spans="1:7" ht="39" customHeight="1">
      <c r="A48" s="7">
        <v>46</v>
      </c>
      <c r="B48" s="8" t="s">
        <v>156</v>
      </c>
      <c r="C48" s="9">
        <v>20</v>
      </c>
      <c r="D48" s="10">
        <v>44916</v>
      </c>
      <c r="E48" s="10">
        <v>45005</v>
      </c>
      <c r="F48" s="8">
        <v>90</v>
      </c>
      <c r="G48" s="11">
        <v>2000</v>
      </c>
    </row>
    <row r="49" spans="1:7" ht="39" customHeight="1">
      <c r="A49" s="7">
        <v>47</v>
      </c>
      <c r="B49" s="8" t="s">
        <v>157</v>
      </c>
      <c r="C49" s="9">
        <v>20</v>
      </c>
      <c r="D49" s="10">
        <v>44916</v>
      </c>
      <c r="E49" s="10">
        <v>45005</v>
      </c>
      <c r="F49" s="8">
        <v>90</v>
      </c>
      <c r="G49" s="11">
        <v>1100</v>
      </c>
    </row>
    <row r="50" spans="1:7" ht="39" customHeight="1">
      <c r="A50" s="7">
        <v>48</v>
      </c>
      <c r="B50" s="8" t="s">
        <v>158</v>
      </c>
      <c r="C50" s="9">
        <v>80</v>
      </c>
      <c r="D50" s="10">
        <v>44930</v>
      </c>
      <c r="E50" s="10">
        <v>45005</v>
      </c>
      <c r="F50" s="8">
        <v>76</v>
      </c>
      <c r="G50" s="11">
        <v>3715.56</v>
      </c>
    </row>
    <row r="51" spans="1:7" ht="39" customHeight="1">
      <c r="A51" s="7">
        <v>49</v>
      </c>
      <c r="B51" s="8" t="s">
        <v>159</v>
      </c>
      <c r="C51" s="9">
        <v>45</v>
      </c>
      <c r="D51" s="10">
        <v>44944</v>
      </c>
      <c r="E51" s="10">
        <v>45005</v>
      </c>
      <c r="F51" s="8">
        <v>62</v>
      </c>
      <c r="G51" s="11">
        <v>3100</v>
      </c>
    </row>
    <row r="52" spans="1:7" ht="39" customHeight="1">
      <c r="A52" s="7">
        <v>50</v>
      </c>
      <c r="B52" s="8" t="s">
        <v>160</v>
      </c>
      <c r="C52" s="9">
        <v>60</v>
      </c>
      <c r="D52" s="10">
        <v>44910</v>
      </c>
      <c r="E52" s="10">
        <v>45005</v>
      </c>
      <c r="F52" s="8">
        <v>96</v>
      </c>
      <c r="G52" s="11">
        <v>6400</v>
      </c>
    </row>
    <row r="53" spans="1:7" ht="39" customHeight="1">
      <c r="A53" s="7">
        <v>51</v>
      </c>
      <c r="B53" s="8" t="s">
        <v>161</v>
      </c>
      <c r="C53" s="9">
        <v>300</v>
      </c>
      <c r="D53" s="10">
        <v>44938</v>
      </c>
      <c r="E53" s="10">
        <v>45005</v>
      </c>
      <c r="F53" s="8">
        <v>68</v>
      </c>
      <c r="G53" s="11">
        <v>12466.67</v>
      </c>
    </row>
    <row r="54" spans="1:7" ht="39" customHeight="1">
      <c r="A54" s="7">
        <v>52</v>
      </c>
      <c r="B54" s="8" t="s">
        <v>162</v>
      </c>
      <c r="C54" s="9">
        <v>300</v>
      </c>
      <c r="D54" s="10">
        <v>44984</v>
      </c>
      <c r="E54" s="10">
        <v>45005</v>
      </c>
      <c r="F54" s="8">
        <v>22</v>
      </c>
      <c r="G54" s="11">
        <v>4033.33</v>
      </c>
    </row>
    <row r="55" spans="1:7" ht="39" customHeight="1">
      <c r="A55" s="7">
        <v>53</v>
      </c>
      <c r="B55" s="8" t="s">
        <v>163</v>
      </c>
      <c r="C55" s="9">
        <v>50</v>
      </c>
      <c r="D55" s="10">
        <v>44940</v>
      </c>
      <c r="E55" s="10">
        <v>45005</v>
      </c>
      <c r="F55" s="8">
        <v>66</v>
      </c>
      <c r="G55" s="11">
        <v>1461.81</v>
      </c>
    </row>
    <row r="56" spans="1:7" ht="39" customHeight="1">
      <c r="A56" s="7">
        <v>54</v>
      </c>
      <c r="B56" s="8" t="s">
        <v>113</v>
      </c>
      <c r="C56" s="9">
        <v>280</v>
      </c>
      <c r="D56" s="10">
        <v>44940</v>
      </c>
      <c r="E56" s="10">
        <v>45005</v>
      </c>
      <c r="F56" s="8">
        <v>66</v>
      </c>
      <c r="G56" s="11">
        <v>11293.33</v>
      </c>
    </row>
    <row r="57" spans="1:7" ht="39" customHeight="1">
      <c r="A57" s="7">
        <v>55</v>
      </c>
      <c r="B57" s="8" t="s">
        <v>164</v>
      </c>
      <c r="C57" s="9">
        <v>100</v>
      </c>
      <c r="D57" s="10">
        <v>44915</v>
      </c>
      <c r="E57" s="10">
        <v>45005</v>
      </c>
      <c r="F57" s="8">
        <v>91</v>
      </c>
      <c r="G57" s="11">
        <v>9934.72</v>
      </c>
    </row>
    <row r="58" spans="1:7" s="3" customFormat="1" ht="39" customHeight="1">
      <c r="A58" s="7">
        <v>56</v>
      </c>
      <c r="B58" s="12" t="s">
        <v>165</v>
      </c>
      <c r="C58" s="9">
        <v>32</v>
      </c>
      <c r="D58" s="13" t="s">
        <v>166</v>
      </c>
      <c r="E58" s="13" t="s">
        <v>167</v>
      </c>
      <c r="F58" s="14">
        <v>90</v>
      </c>
      <c r="G58" s="15">
        <v>2549.1</v>
      </c>
    </row>
    <row r="59" spans="1:7" ht="42" customHeight="1">
      <c r="A59" s="16"/>
      <c r="B59" s="16" t="s">
        <v>27</v>
      </c>
      <c r="C59" s="16"/>
      <c r="D59" s="16"/>
      <c r="E59" s="16"/>
      <c r="F59" s="16"/>
      <c r="G59" s="17">
        <f>SUM(G3:G57)</f>
        <v>404040.64</v>
      </c>
    </row>
  </sheetData>
  <sheetProtection/>
  <mergeCells count="1">
    <mergeCell ref="A1:G1"/>
  </mergeCells>
  <printOptions/>
  <pageMargins left="0.19652777777777777" right="0.19652777777777777" top="0.4722222222222222" bottom="0.4722222222222222" header="0.5" footer="0.5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JSNSYH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2018-05-28T19:28:41Z</dcterms:created>
  <dcterms:modified xsi:type="dcterms:W3CDTF">2023-03-14T08:18:30Z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F09E14F14CA549D8B48DDDB80702AFED</vt:lpwstr>
  </property>
</Properties>
</file>